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Calendrier de la formation" sheetId="5" r:id="rId1"/>
    <sheet name="Habilitation Monit" sheetId="1" r:id="rId2"/>
    <sheet name="Fiche type Inscription Init" sheetId="6" r:id="rId3"/>
    <sheet name="Tableau Inscirption Monit" sheetId="2" r:id="rId4"/>
    <sheet name="Grille horaire certif" sheetId="7" r:id="rId5"/>
    <sheet name="Grille Evaluation Action stage" sheetId="11" r:id="rId6"/>
    <sheet name="Grille Evaluation péda" sheetId="10" r:id="rId7"/>
    <sheet name="Tableau Notation" sheetId="8" r:id="rId8"/>
  </sheets>
  <externalReferences>
    <externalReference r:id="rId9"/>
  </externalReferences>
  <definedNames>
    <definedName name="code10681">[1]janv!$E$12</definedName>
    <definedName name="code10682">[1]janv!$F$12</definedName>
    <definedName name="code1200" localSheetId="5">#REF!</definedName>
    <definedName name="code1200" localSheetId="6">#REF!</definedName>
    <definedName name="code1200" localSheetId="4">#REF!</definedName>
    <definedName name="code1200">#REF!</definedName>
    <definedName name="code1290" localSheetId="5">#REF!</definedName>
    <definedName name="code1290" localSheetId="6">#REF!</definedName>
    <definedName name="code1290" localSheetId="4">#REF!</definedName>
    <definedName name="code1290">#REF!</definedName>
    <definedName name="code1500">[1]déc!$AE$67</definedName>
    <definedName name="code1640">[1]déc!$AF$67</definedName>
    <definedName name="code1648">[1]déc!$AG$67</definedName>
    <definedName name="code4010">[1]déc!$AH$67</definedName>
    <definedName name="code4080">[1]déc!$AI$67</definedName>
    <definedName name="code4250">[1]déc!$AC$67</definedName>
    <definedName name="code4442">[1]déc!$AA$67</definedName>
    <definedName name="code4860">[1]déc!$AD$67</definedName>
    <definedName name="code4870">[1]déc!$AJ$67</definedName>
    <definedName name="code5120">[1]déc!$E$39</definedName>
    <definedName name="code5125">[1]déc!$F$39</definedName>
    <definedName name="code6002">[1]déc!$AU$50</definedName>
    <definedName name="code6010">[1]déc!$AU$51</definedName>
    <definedName name="code6011">[1]déc!$AU$52</definedName>
    <definedName name="code60301">[1]déc!$M$42</definedName>
    <definedName name="code60302">[1]déc!$L$42</definedName>
    <definedName name="code6040">[1]déc!$N$39</definedName>
    <definedName name="code6051">[1]déc!$O$39</definedName>
    <definedName name="code6052">[1]déc!$P$39</definedName>
    <definedName name="code6053">[1]déc!$Q$39</definedName>
    <definedName name="code6059">[1]déc!$R$39</definedName>
    <definedName name="code6068">[1]déc!$S$39</definedName>
    <definedName name="code6071">[1]déc!$T$39</definedName>
    <definedName name="code6072">[1]déc!$U$39</definedName>
    <definedName name="code6074">[1]déc!$Z$39</definedName>
    <definedName name="code60781">[1]déc!$X$39</definedName>
    <definedName name="code60782">[1]déc!$Y$39</definedName>
    <definedName name="code6101">[1]déc!$AA$39</definedName>
    <definedName name="code6108">[1]déc!$AB$39</definedName>
    <definedName name="code6122">[1]déc!$AC$39</definedName>
    <definedName name="code6124">[1]déc!$AD$39</definedName>
    <definedName name="code6261">[1]déc!$AE$39</definedName>
    <definedName name="code6262">[1]déc!$AF$39</definedName>
    <definedName name="code6291">[1]déc!$AG$39</definedName>
    <definedName name="code6410">[1]déc!$V$39</definedName>
    <definedName name="code6450">[1]déc!$W$39</definedName>
    <definedName name="code7001">[1]déc!$F$67</definedName>
    <definedName name="code7002">[1]déc!$G$67</definedName>
    <definedName name="code7003">[1]déc!$H$67</definedName>
    <definedName name="code7220">[1]déc!$J$67</definedName>
    <definedName name="code7230">[1]déc!$I$67</definedName>
    <definedName name="code7260">[1]déc!$K$67</definedName>
    <definedName name="code7301">[1]déc!$N$67</definedName>
    <definedName name="code7302">[1]déc!$O$67</definedName>
    <definedName name="code7500">[1]déc!$P$67</definedName>
    <definedName name="code7661">[1]déc!$I$39</definedName>
    <definedName name="code7900">[1]déc!$R$67</definedName>
    <definedName name="code7980">[1]déc!$S$67</definedName>
    <definedName name="date">[1]janv!$D$3</definedName>
    <definedName name="_xlnm.Print_Area" localSheetId="2">'Fiche type Inscription Init'!$A$1:$C$94</definedName>
    <definedName name="_xlnm.Print_Area" localSheetId="5">'Grille Evaluation Action stage'!$A$1:$E$29</definedName>
    <definedName name="_xlnm.Print_Area" localSheetId="6">'Grille Evaluation péda'!$A$1:$E$31</definedName>
    <definedName name="_xlnm.Print_Area" localSheetId="4">'Grille horaire certif'!$A$1:$E$55</definedName>
    <definedName name="_xlnm.Print_Area" localSheetId="7">'Tableau Notation'!$A$1:$P$45</definedName>
  </definedNames>
  <calcPr calcId="145621"/>
</workbook>
</file>

<file path=xl/calcChain.xml><?xml version="1.0" encoding="utf-8"?>
<calcChain xmlns="http://schemas.openxmlformats.org/spreadsheetml/2006/main">
  <c r="S42" i="2" l="1"/>
  <c r="S20" i="2"/>
  <c r="B47" i="7" l="1"/>
  <c r="B48" i="7" s="1"/>
  <c r="C48" i="7" s="1"/>
  <c r="C46" i="7"/>
  <c r="B39" i="7"/>
  <c r="B40" i="7" s="1"/>
  <c r="C38" i="7"/>
  <c r="C47" i="7" l="1"/>
  <c r="C40" i="7"/>
  <c r="B41" i="7"/>
  <c r="C39" i="7"/>
  <c r="B49" i="7"/>
  <c r="D18" i="7"/>
  <c r="C18" i="7"/>
  <c r="B19" i="7" s="1"/>
  <c r="D19" i="7" s="1"/>
  <c r="D13" i="7"/>
  <c r="C13" i="7"/>
  <c r="B14" i="7" s="1"/>
  <c r="C14" i="7" s="1"/>
  <c r="B42" i="7" l="1"/>
  <c r="C41" i="7"/>
  <c r="B50" i="7"/>
  <c r="C49" i="7"/>
  <c r="D14" i="7"/>
  <c r="C19" i="7"/>
  <c r="B20" i="7" s="1"/>
  <c r="B15" i="7"/>
  <c r="C42" i="7" l="1"/>
  <c r="B43" i="7"/>
  <c r="C50" i="7"/>
  <c r="B51" i="7"/>
  <c r="C15" i="7"/>
  <c r="D15" i="7"/>
  <c r="D20" i="7"/>
  <c r="C20" i="7"/>
  <c r="B21" i="7" s="1"/>
  <c r="B16" i="7"/>
  <c r="C21" i="7" l="1"/>
  <c r="B22" i="7" s="1"/>
  <c r="D21" i="7"/>
  <c r="B44" i="7"/>
  <c r="C44" i="7" s="1"/>
  <c r="C43" i="7"/>
  <c r="C51" i="7"/>
  <c r="B52" i="7"/>
  <c r="C52" i="7" s="1"/>
  <c r="C16" i="7"/>
  <c r="D16" i="7"/>
  <c r="D22" i="7" l="1"/>
  <c r="C22" i="7"/>
</calcChain>
</file>

<file path=xl/sharedStrings.xml><?xml version="1.0" encoding="utf-8"?>
<sst xmlns="http://schemas.openxmlformats.org/spreadsheetml/2006/main" count="402" uniqueCount="247">
  <si>
    <t>Information sur l'organisateur</t>
  </si>
  <si>
    <t>Organisateur</t>
  </si>
  <si>
    <t>Nom Comité</t>
  </si>
  <si>
    <t>Adresse</t>
  </si>
  <si>
    <t>Code postale</t>
  </si>
  <si>
    <t>Ville</t>
  </si>
  <si>
    <t>Mail</t>
  </si>
  <si>
    <t>Tel</t>
  </si>
  <si>
    <t>Représenté par</t>
  </si>
  <si>
    <t>Responsable de la formation</t>
  </si>
  <si>
    <t>Nom et Prénom</t>
  </si>
  <si>
    <t xml:space="preserve">Description de la formation </t>
  </si>
  <si>
    <t>Intitulé de la formation</t>
  </si>
  <si>
    <t>Options ouvertes</t>
  </si>
  <si>
    <t>Musculation</t>
  </si>
  <si>
    <t>Haltérophilie</t>
  </si>
  <si>
    <t>Lieu de formation</t>
  </si>
  <si>
    <t>Nom du lieu</t>
  </si>
  <si>
    <t>Informations relatives aux intervenants</t>
  </si>
  <si>
    <t>Nom Prénom</t>
  </si>
  <si>
    <t>Diplôme d'Etat</t>
  </si>
  <si>
    <t>Diplôme Fédéral</t>
  </si>
  <si>
    <t>Fonction/Emploi</t>
  </si>
  <si>
    <t>Formateur</t>
  </si>
  <si>
    <t>Certificateur</t>
  </si>
  <si>
    <t>Nombre de places ouvertes</t>
  </si>
  <si>
    <t>Attestation sur l'honneur</t>
  </si>
  <si>
    <t>Le ou la Présidente du Comité</t>
  </si>
  <si>
    <t>Le Responsable de la formation</t>
  </si>
  <si>
    <t>Nom</t>
  </si>
  <si>
    <t>Prénom</t>
  </si>
  <si>
    <t>N°licence</t>
  </si>
  <si>
    <t>Lieu de naissance</t>
  </si>
  <si>
    <t>Club</t>
  </si>
  <si>
    <t>Nom Tuteur</t>
  </si>
  <si>
    <t>Banque</t>
  </si>
  <si>
    <t>Volume horaire d'intervention</t>
  </si>
  <si>
    <t>CALENDRIER DE LA FORMATION</t>
  </si>
  <si>
    <t>Au plus tard 3 mois avant le début de la formation</t>
  </si>
  <si>
    <t>Envoi du dossier d'habilitation à la FFHM</t>
  </si>
  <si>
    <t>Dès réception de la demande d'habilitation</t>
  </si>
  <si>
    <t>Rend son avis et le transmet à l'organisateur</t>
  </si>
  <si>
    <t>Dès réception de l'avis positif d'habilitation</t>
  </si>
  <si>
    <t>Lancement des inscriptions</t>
  </si>
  <si>
    <t>Mise à jour du calendrier des formations sur le site FFHM</t>
  </si>
  <si>
    <t>1 mois avant la formation</t>
  </si>
  <si>
    <t>Dès réception des inscriptions</t>
  </si>
  <si>
    <t>Suite à la certification</t>
  </si>
  <si>
    <t>Envoi du tableau de résultat signé des stagiaires</t>
  </si>
  <si>
    <t>Dès réception des résultats</t>
  </si>
  <si>
    <t>Vérifications des prérequis</t>
  </si>
  <si>
    <t>Clôture des inscriptions et vérification des prérequis</t>
  </si>
  <si>
    <t>L'organisateur</t>
  </si>
  <si>
    <t>La FFHM</t>
  </si>
  <si>
    <t>Calendrier</t>
  </si>
  <si>
    <t>Envoi des supports de formation</t>
  </si>
  <si>
    <t>Envoi du reversement fédéral à l'organisateur</t>
  </si>
  <si>
    <t>Vérifications des résultats</t>
  </si>
  <si>
    <t>Edition et envoi des diplômes aux stagiaires</t>
  </si>
  <si>
    <t>Envoi du bilan de la formation</t>
  </si>
  <si>
    <t>Envoi des justificatifs de paiement de salaire</t>
  </si>
  <si>
    <t>BF Initiateur</t>
  </si>
  <si>
    <t>Dates</t>
  </si>
  <si>
    <t>1er WE</t>
  </si>
  <si>
    <t>2e WE</t>
  </si>
  <si>
    <t>3e WE</t>
  </si>
  <si>
    <t>Certifications</t>
  </si>
  <si>
    <t>Date et siganture</t>
  </si>
  <si>
    <t>Ce dossier d'habilitation est à adresser avec le RIB du comité organisateur par mail à : formation@ffhaltero.fr</t>
  </si>
  <si>
    <t>Période de la formation</t>
  </si>
  <si>
    <t>Prérequis</t>
  </si>
  <si>
    <t xml:space="preserve"> - L'organisateur assure la responsabilité financière de la formation, qui devra respecter le cahier des charges fédéral de la formation.</t>
  </si>
  <si>
    <t xml:space="preserve"> - Il s'engage à mettre en œuvre la formation dans les conditions déclarées ici.</t>
  </si>
  <si>
    <t xml:space="preserve"> - Cette personne est en relation directe avec le Service Formation de la FFHM, pour tout ce qui relève de la mise en œuvre de la formation.</t>
  </si>
  <si>
    <t>Option</t>
  </si>
  <si>
    <t>Total</t>
  </si>
  <si>
    <t>Tarif FFHM Formation (Euros)</t>
  </si>
  <si>
    <t>Emetteur du chéque</t>
  </si>
  <si>
    <t>N° de Chéque</t>
  </si>
  <si>
    <t>Fonction*</t>
  </si>
  <si>
    <t>* Cochez la ou les cases concernées</t>
  </si>
  <si>
    <t>4e WE</t>
  </si>
  <si>
    <t>Age = +18ans</t>
  </si>
  <si>
    <t>Demande Habilitation Formation Fédérale FFHM</t>
  </si>
  <si>
    <t>BF MONITEUR</t>
  </si>
  <si>
    <t xml:space="preserve"> - Nous nous engageons à respecter les conditions de mise en œuvre de la formation fédérale définie par la FFHM</t>
  </si>
  <si>
    <t>BF Initiateur dans l'option</t>
  </si>
  <si>
    <t>Perf competition</t>
  </si>
  <si>
    <t>Tableau Inscription Formation BF MONITEUR HALTEROPHILIE</t>
  </si>
  <si>
    <t>HALTEROPHILIE</t>
  </si>
  <si>
    <t>Nom du responsable de Formation</t>
  </si>
  <si>
    <t>Tableau Inscription Formation BF MONITEUR MUSCULATION</t>
  </si>
  <si>
    <t>MUSCULATION</t>
  </si>
  <si>
    <t>Envoi du tableau des inscrits et des paiements à la FFHM</t>
  </si>
  <si>
    <t>INFORMATIONS GENERALES:</t>
  </si>
  <si>
    <r>
      <t xml:space="preserve">Horaires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</si>
  <si>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Lieu 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</si>
  <si>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Dates formation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</si>
  <si>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Dates certification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</si>
  <si>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t>INSCRIPTION:</t>
  </si>
  <si>
    <t>Date et lieu de naissance</t>
  </si>
  <si>
    <t>Nationalité</t>
  </si>
  <si>
    <t>Profession</t>
  </si>
  <si>
    <t>Téléphone</t>
  </si>
  <si>
    <t>Nom du tuteur de stage</t>
  </si>
  <si>
    <t>Performance en compétition*</t>
  </si>
  <si>
    <t xml:space="preserve">*Fournir la photocopie des documents demandés </t>
  </si>
  <si>
    <r>
      <t xml:space="preserve">Ø  </t>
    </r>
    <r>
      <rPr>
        <b/>
        <sz val="14"/>
        <color rgb="FFFF0000"/>
        <rFont val="Calibri"/>
        <family val="2"/>
        <scheme val="minor"/>
      </rPr>
      <t xml:space="preserve">Date limite d’inscription : </t>
    </r>
    <r>
      <rPr>
        <b/>
        <sz val="14"/>
        <color theme="0" tint="-0.249977111117893"/>
        <rFont val="Calibri"/>
        <family val="2"/>
        <scheme val="minor"/>
      </rPr>
      <t>A précisez</t>
    </r>
  </si>
  <si>
    <r>
      <t xml:space="preserve">Ø  </t>
    </r>
    <r>
      <rPr>
        <b/>
        <sz val="14"/>
        <color rgb="FFFF0000"/>
        <rFont val="Calibri"/>
        <family val="2"/>
        <scheme val="minor"/>
      </rPr>
      <t>Enregistrement de l’inscription à réception de la fiche ci-jointe et du règlement</t>
    </r>
  </si>
  <si>
    <t>PARTICIPATION FINANCIERE:</t>
  </si>
  <si>
    <r>
      <t xml:space="preserve">Ø  Les frais s’élèvent à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€, dont :</t>
    </r>
  </si>
  <si>
    <r>
      <t xml:space="preserve">o  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 pour les frais pédagogiques à régler par chèque à l’ordre de la FFHM ;</t>
    </r>
  </si>
  <si>
    <r>
      <t xml:space="preserve">o  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 pour les frais d’hébergement et de restauration à régler par chèque à l’ordre du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;</t>
    </r>
  </si>
  <si>
    <t>Le ……………………………………...………….</t>
  </si>
  <si>
    <t>A ……………………………………….…………</t>
  </si>
  <si>
    <t>4 week-ends de formation (60h) + 1 journée de certification</t>
  </si>
  <si>
    <t>60 heures de stage + 30 heures de travail individuel</t>
  </si>
  <si>
    <r>
      <t xml:space="preserve">Ø  </t>
    </r>
    <r>
      <rPr>
        <b/>
        <sz val="14"/>
        <color rgb="FFFF0000"/>
        <rFont val="Calibri"/>
        <family val="2"/>
        <scheme val="minor"/>
      </rPr>
      <t>Condition d’inscription : Avoir 18 ans révolus et répondre aux éléments demandés ci-dessus</t>
    </r>
  </si>
  <si>
    <t>Date d’obtention du BF Initiateur Haltéro*</t>
  </si>
  <si>
    <t>Les minimas Départementaux seniors dans sa catégorie de poids</t>
  </si>
  <si>
    <t>Attesation DTN FFHM de participation à Compétition Musculation</t>
  </si>
  <si>
    <t>Attestation competition</t>
  </si>
  <si>
    <t>Option : Haltérophilie ou Musculation</t>
  </si>
  <si>
    <r>
      <rPr>
        <u/>
        <sz val="16"/>
        <color theme="1"/>
        <rFont val="Calibri"/>
        <family val="2"/>
        <scheme val="minor"/>
      </rPr>
      <t xml:space="preserve">Date </t>
    </r>
    <r>
      <rPr>
        <sz val="16"/>
        <color theme="1"/>
        <rFont val="Calibri"/>
        <family val="2"/>
        <scheme val="minor"/>
      </rPr>
      <t>: Jour/Mois/année</t>
    </r>
  </si>
  <si>
    <r>
      <rPr>
        <u/>
        <sz val="16"/>
        <color theme="1"/>
        <rFont val="Calibri"/>
        <family val="2"/>
        <scheme val="minor"/>
      </rPr>
      <t xml:space="preserve">Jury n°1 </t>
    </r>
    <r>
      <rPr>
        <sz val="16"/>
        <color theme="1"/>
        <rFont val="Calibri"/>
        <family val="2"/>
        <scheme val="minor"/>
      </rPr>
      <t>: NOM Evaluateurs 1 &amp; 2</t>
    </r>
  </si>
  <si>
    <t>Rappel du déroulement de l'épreuve</t>
  </si>
  <si>
    <t>Candidats</t>
  </si>
  <si>
    <t>Horaires</t>
  </si>
  <si>
    <t>Mise en situation pédagogique</t>
  </si>
  <si>
    <t>Candidat 1 :</t>
  </si>
  <si>
    <t>Candidat 2 :</t>
  </si>
  <si>
    <t>Candidat 3 :</t>
  </si>
  <si>
    <t>Pause</t>
  </si>
  <si>
    <t>Fin de journée</t>
  </si>
  <si>
    <t>ne rentrez les horaires que dans les cases de cette couleur sous le format hh:mm</t>
  </si>
  <si>
    <t>Grille de passage des Epreuves Techniques et Pédagogiques du BF Moniteur FFHM</t>
  </si>
  <si>
    <t>Entretien</t>
  </si>
  <si>
    <t>Préparation écrite</t>
  </si>
  <si>
    <t>Préparation écrite : 60 minutes / Conduite de séance : 45 minutes / Entretien : 15 minutes</t>
  </si>
  <si>
    <t>Durant la conduite de séance, les 5 premières minutes sont dédiés à la préparation de salle par le candidat. Ce temps permet aux  évaluateurs d'harmoniser leur notation du candidat précédent.</t>
  </si>
  <si>
    <t>Intitulé Formation</t>
  </si>
  <si>
    <t>Date de la certification</t>
  </si>
  <si>
    <t>Structure organisatrice</t>
  </si>
  <si>
    <t>Responsable de la certification</t>
  </si>
  <si>
    <t>Emargement de l'équipe de certification</t>
  </si>
  <si>
    <t>Emargement responsable certification</t>
  </si>
  <si>
    <t>NOM Prénom</t>
  </si>
  <si>
    <t>Signature</t>
  </si>
  <si>
    <t>Nbre</t>
  </si>
  <si>
    <t>NOM</t>
  </si>
  <si>
    <t>Date de naissance</t>
  </si>
  <si>
    <t>Adresse envoi diplôme</t>
  </si>
  <si>
    <t>Année de suivi de formation</t>
  </si>
  <si>
    <t>Acquis = A / Non Acquis = NA</t>
  </si>
  <si>
    <r>
      <t xml:space="preserve">Résultat final : </t>
    </r>
    <r>
      <rPr>
        <i/>
        <sz val="12"/>
        <color theme="0"/>
        <rFont val="Calibri"/>
        <family val="2"/>
        <scheme val="minor"/>
      </rPr>
      <t>Diplômé ou Non diplômé</t>
    </r>
  </si>
  <si>
    <t>Emargement candidat</t>
  </si>
  <si>
    <t>Numéro et nom de rue</t>
  </si>
  <si>
    <t>Avis sur stage</t>
  </si>
  <si>
    <t>Epreuve Pédagogique</t>
  </si>
  <si>
    <t>Implication Certification</t>
  </si>
  <si>
    <t xml:space="preserve">Commentaires et rémarques : </t>
  </si>
  <si>
    <t>Formation BF Moniteur Haltéophilie</t>
  </si>
  <si>
    <t>Domaines d'intervention</t>
  </si>
  <si>
    <t>Compétences Evaluées</t>
  </si>
  <si>
    <t>A</t>
  </si>
  <si>
    <t>NA</t>
  </si>
  <si>
    <t>Commentaires</t>
  </si>
  <si>
    <t>TECHNIQUE</t>
  </si>
  <si>
    <t>EC de faire les démonstrations techniques du répertoire gestuel dans le respect du placement corporel</t>
  </si>
  <si>
    <t>RECAPITULATIF</t>
  </si>
  <si>
    <t>PEDAGOGIE</t>
  </si>
  <si>
    <t>ANIMATION</t>
  </si>
  <si>
    <t>SECURITE</t>
  </si>
  <si>
    <t>EC d’animer la séance de manière dynamique</t>
  </si>
  <si>
    <t>DECISION DU JURY</t>
  </si>
  <si>
    <t>EC de mettre en place une séance prédéfinie</t>
  </si>
  <si>
    <t>A = Acquis; NA = Non Acquis</t>
  </si>
  <si>
    <t>EC d'adapter son comportement et ses consignes au(x) pratiquant(s)</t>
  </si>
  <si>
    <t xml:space="preserve">SECURITE </t>
  </si>
  <si>
    <t>EC d’initier et de vérifier le placement vertébral sur les gestuelles techniques</t>
  </si>
  <si>
    <t>EC de sécuriser la ou les zones de pratique</t>
  </si>
  <si>
    <t>EC de réaliser les techniques de parade nécessaires à la sécurité de la pratique</t>
  </si>
  <si>
    <t>NOM &amp; Prénom</t>
  </si>
  <si>
    <t>Sujet</t>
  </si>
  <si>
    <t>Date &amp; Lieu</t>
  </si>
  <si>
    <t>Acquis</t>
  </si>
  <si>
    <t>Non Acquis</t>
  </si>
  <si>
    <t>A = Acquis                                                          NA = Non Acquis</t>
  </si>
  <si>
    <t>GRILLE D'EVALUATION PEDAGOGIQUE - BF MONITEUR Haltérophilie / Musculation</t>
  </si>
  <si>
    <t>EC de connaître les termes techniques spécifiques et de conduire la démarche pédagogique de perfectionnement</t>
  </si>
  <si>
    <t>EC de démontrer les activités de récupération spécifiques au perfectionnement</t>
  </si>
  <si>
    <t>EC de démontrer et mettre en œuvre des programmes prédéfinis de renforcement postural spécifiques au perfectionnement</t>
  </si>
  <si>
    <t>EC de positionner le pratiquant sur la démarche de perfectionnement</t>
  </si>
  <si>
    <t>EC de proposer des méthodes d'entraînement facilitant le perfectionnement physique et/ou mentale du pratiquant</t>
  </si>
  <si>
    <t>EC de proposer des exercices facilitant le perfectionnement technique du pratiquant</t>
  </si>
  <si>
    <t>GRILLE D'EVALUATION ACTION  DE STAGE - BF MONITEUR Haltérophilie / Musculation</t>
  </si>
  <si>
    <t>Sujet Organisation évenementiel</t>
  </si>
  <si>
    <t>Sujet Encadrement partique compétitive</t>
  </si>
  <si>
    <t>COMMUNICATION</t>
  </si>
  <si>
    <t>EC de respecter son temps de parole</t>
  </si>
  <si>
    <t>EC de s'appuyer sur des documents facilitant la compréhension de son propos (Dossier / Diaporama)</t>
  </si>
  <si>
    <t>EC de communiquer sur son action : Compte rendu et article de presse</t>
  </si>
  <si>
    <t>EC de préparer une action : Identification et planifier les étapes du projet en respectant un calendrier</t>
  </si>
  <si>
    <t>DEMARCHE DE PROJET                                    ENTRAINEMENT</t>
  </si>
  <si>
    <t>EC d'intégrer une équipe ou de s'appuyer sur des partenaires pour conduire son action</t>
  </si>
  <si>
    <t>DEMARCHE DE PROJET  ORGANSIATION EVENEMENTIEL</t>
  </si>
  <si>
    <t>DEMARCHE DE PROJET - ORGANISATION EVENEMENTIEL</t>
  </si>
  <si>
    <t>DEMARCHE DE PROJET - ENTRAINEMENT</t>
  </si>
  <si>
    <r>
      <t xml:space="preserve">Rappel des critères de validation de l'épreuve: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Valider une majorité d'items pour valider la compétence + Valider, au minimum, 3 domaines / 4 + Compétence Sécurité obligatoire.</t>
    </r>
  </si>
  <si>
    <r>
      <t xml:space="preserve">Numéro de licence </t>
    </r>
    <r>
      <rPr>
        <b/>
        <sz val="14"/>
        <color theme="0" tint="-0.249977111117893"/>
        <rFont val="Calibri"/>
        <family val="2"/>
        <scheme val="minor"/>
      </rPr>
      <t>en cours</t>
    </r>
    <r>
      <rPr>
        <sz val="14"/>
        <color theme="1"/>
        <rFont val="Calibri"/>
        <family val="2"/>
        <scheme val="minor"/>
      </rPr>
      <t>*</t>
    </r>
  </si>
  <si>
    <r>
      <t xml:space="preserve">Numéro de licence </t>
    </r>
    <r>
      <rPr>
        <b/>
        <sz val="14"/>
        <color theme="0" tint="-0.249977111117893"/>
        <rFont val="Calibri"/>
        <family val="2"/>
        <scheme val="minor"/>
      </rPr>
      <t>saison N-1</t>
    </r>
    <r>
      <rPr>
        <sz val="14"/>
        <color theme="1"/>
        <rFont val="Calibri"/>
        <family val="2"/>
        <scheme val="minor"/>
      </rPr>
      <t>*</t>
    </r>
  </si>
  <si>
    <r>
      <t xml:space="preserve">Numéro de licence </t>
    </r>
    <r>
      <rPr>
        <b/>
        <sz val="14"/>
        <color theme="0" tint="-0.249977111117893"/>
        <rFont val="Calibri"/>
        <family val="2"/>
        <scheme val="minor"/>
      </rPr>
      <t>saison N-2</t>
    </r>
    <r>
      <rPr>
        <sz val="14"/>
        <color theme="1"/>
        <rFont val="Calibri"/>
        <family val="2"/>
        <scheme val="minor"/>
      </rPr>
      <t>*</t>
    </r>
  </si>
  <si>
    <t>Ancienneté licence = 2 ans</t>
  </si>
  <si>
    <t>EC de manager une équipe autour de lui pour réaliser l'action</t>
  </si>
  <si>
    <t>EC d'assurer la formation et/ou le tutorat de nouveaux bénévoles pour conduire une action</t>
  </si>
  <si>
    <t>EC de rendre compte de l'action menée : Faire le bilan de l'action par rapports aux objectifs; Analyser sa pratique de chef de projet;</t>
  </si>
  <si>
    <r>
      <t xml:space="preserve">Rappel des critères de validation de l'épreuve: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Valider une majorité d'items pour valider la compétence + Valider, au minimum, 2 domaines / 3 + Compétence Communication obligatoire.</t>
    </r>
  </si>
  <si>
    <t>EC de construire des séances du perfectionnement en s'appuyant sur le répertoire gestuel FFHM</t>
  </si>
  <si>
    <t>EC de débriefer son action d'encadrement : Analyse de pratique</t>
  </si>
  <si>
    <t>Assistants Pédagogiques = 2*candidats</t>
  </si>
  <si>
    <t>Grille de passage des Epreuves de présentation de stage du BF Moniteur FFHM</t>
  </si>
  <si>
    <t>Début de l'épreuve</t>
  </si>
  <si>
    <t>Fin de l'épreuve</t>
  </si>
  <si>
    <t>Harmonisation des évaluateurs</t>
  </si>
  <si>
    <t>5 minutes</t>
  </si>
  <si>
    <t>Candidat 4 :</t>
  </si>
  <si>
    <t>Candidat 5 :</t>
  </si>
  <si>
    <t>Candidat 6 :</t>
  </si>
  <si>
    <t>Candidat 7 :</t>
  </si>
  <si>
    <t>Candidat 8 :</t>
  </si>
  <si>
    <t>Candidat 9 :</t>
  </si>
  <si>
    <t>Candidat 10 :</t>
  </si>
  <si>
    <t>Candidat 11 :</t>
  </si>
  <si>
    <t>Candidat 12 :</t>
  </si>
  <si>
    <t>Candidat 13 :</t>
  </si>
  <si>
    <t>Candidat 14 :</t>
  </si>
  <si>
    <t>Présentation + entretien : 30 minutes</t>
  </si>
  <si>
    <t>Durant l'épreuve la présentation par le candidat ne peut éxéder 15 minutes afin de laisser aux évaluateurs une temps sufisant de questionnement.</t>
  </si>
  <si>
    <t>Epreuve de présentation action de stage</t>
  </si>
  <si>
    <t>EC de présenter un bilan d'action verbalement de manière structurée et compréhensible</t>
  </si>
  <si>
    <t>EC d'analyser un contexte et de comprendre la commande fédérale</t>
  </si>
  <si>
    <t>EC d'utiliser les outils d'évaluation necessaires à l'observation des compétences globales du pratiquant (Technique, Physique, Mentale)</t>
  </si>
  <si>
    <t>Date de naisssance</t>
  </si>
  <si>
    <t>BF Moniteur Option</t>
  </si>
  <si>
    <t>Civilité : Madame ou Monsieur</t>
  </si>
  <si>
    <r>
      <t xml:space="preserve">Civilité: </t>
    </r>
    <r>
      <rPr>
        <sz val="10"/>
        <color theme="1"/>
        <rFont val="Calibri"/>
        <family val="2"/>
        <scheme val="minor"/>
      </rPr>
      <t>Madame ou Monsieur</t>
    </r>
  </si>
  <si>
    <t>Tableau de Résultats Certification BF MONITEUR / FFHM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</si>
</sst>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6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0" fillId="0" borderId="0"/>
  </cellStyleXfs>
  <cellXfs count="3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/>
    <xf numFmtId="0" fontId="6" fillId="0" borderId="9" xfId="0" applyFont="1" applyBorder="1"/>
    <xf numFmtId="0" fontId="6" fillId="0" borderId="11" xfId="0" applyFont="1" applyBorder="1"/>
    <xf numFmtId="0" fontId="8" fillId="0" borderId="0" xfId="0" applyFont="1"/>
    <xf numFmtId="0" fontId="6" fillId="0" borderId="8" xfId="0" applyFont="1" applyBorder="1"/>
    <xf numFmtId="0" fontId="6" fillId="0" borderId="32" xfId="0" applyFont="1" applyBorder="1"/>
    <xf numFmtId="0" fontId="8" fillId="0" borderId="5" xfId="0" applyFont="1" applyBorder="1"/>
    <xf numFmtId="0" fontId="8" fillId="0" borderId="34" xfId="0" applyFont="1" applyBorder="1"/>
    <xf numFmtId="0" fontId="8" fillId="0" borderId="33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0" xfId="0" applyFont="1" applyAlignment="1">
      <alignment horizontal="center"/>
    </xf>
    <xf numFmtId="0" fontId="6" fillId="0" borderId="5" xfId="0" applyFont="1" applyBorder="1"/>
    <xf numFmtId="0" fontId="6" fillId="0" borderId="34" xfId="0" applyFont="1" applyBorder="1"/>
    <xf numFmtId="0" fontId="6" fillId="0" borderId="33" xfId="0" applyFont="1" applyBorder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12" fillId="0" borderId="0" xfId="0" applyFont="1" applyAlignment="1"/>
    <xf numFmtId="0" fontId="11" fillId="0" borderId="0" xfId="0" applyFont="1"/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5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/>
    </xf>
    <xf numFmtId="20" fontId="11" fillId="0" borderId="2" xfId="0" applyNumberFormat="1" applyFont="1" applyBorder="1" applyAlignment="1">
      <alignment horizontal="center" vertical="center"/>
    </xf>
    <xf numFmtId="20" fontId="11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1" fillId="10" borderId="1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4" fontId="4" fillId="0" borderId="28" xfId="0" applyNumberFormat="1" applyFont="1" applyFill="1" applyBorder="1" applyAlignment="1">
      <alignment horizontal="center" vertical="center" wrapText="1"/>
    </xf>
    <xf numFmtId="14" fontId="4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32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/>
    </xf>
    <xf numFmtId="0" fontId="28" fillId="0" borderId="33" xfId="0" applyFont="1" applyBorder="1" applyAlignment="1">
      <alignment horizontal="left" vertical="top"/>
    </xf>
    <xf numFmtId="0" fontId="26" fillId="5" borderId="37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180975</xdr:rowOff>
    </xdr:from>
    <xdr:to>
      <xdr:col>0</xdr:col>
      <xdr:colOff>1381125</xdr:colOff>
      <xdr:row>3</xdr:row>
      <xdr:rowOff>179028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80975"/>
          <a:ext cx="847725" cy="798153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67</xdr:row>
      <xdr:rowOff>28575</xdr:rowOff>
    </xdr:from>
    <xdr:to>
      <xdr:col>0</xdr:col>
      <xdr:colOff>1143000</xdr:colOff>
      <xdr:row>70</xdr:row>
      <xdr:rowOff>26628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2898100"/>
          <a:ext cx="847725" cy="798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161925</xdr:rowOff>
    </xdr:from>
    <xdr:to>
      <xdr:col>2</xdr:col>
      <xdr:colOff>5438775</xdr:colOff>
      <xdr:row>0</xdr:row>
      <xdr:rowOff>1000125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1914525" y="161925"/>
          <a:ext cx="6134100" cy="838200"/>
        </a:xfrm>
        <a:prstGeom prst="roundRect">
          <a:avLst>
            <a:gd name="adj" fmla="val 16667"/>
          </a:avLst>
        </a:prstGeom>
        <a:solidFill>
          <a:srgbClr val="4F81BD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Formation de Brevets Fédéraux : MONITEUR HALTEROPHILIE</a:t>
          </a:r>
          <a:endParaRPr lang="fr-FR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Session 2017-2018</a:t>
          </a:r>
        </a:p>
      </xdr:txBody>
    </xdr:sp>
    <xdr:clientData/>
  </xdr:twoCellAnchor>
  <xdr:twoCellAnchor>
    <xdr:from>
      <xdr:col>2</xdr:col>
      <xdr:colOff>838199</xdr:colOff>
      <xdr:row>41</xdr:row>
      <xdr:rowOff>114299</xdr:rowOff>
    </xdr:from>
    <xdr:to>
      <xdr:col>2</xdr:col>
      <xdr:colOff>4857750</xdr:colOff>
      <xdr:row>46</xdr:row>
      <xdr:rowOff>57149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3448049" y="12715874"/>
          <a:ext cx="4019551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Signature du président du club</a:t>
          </a:r>
        </a:p>
      </xdr:txBody>
    </xdr:sp>
    <xdr:clientData/>
  </xdr:twoCellAnchor>
  <xdr:twoCellAnchor>
    <xdr:from>
      <xdr:col>0</xdr:col>
      <xdr:colOff>438150</xdr:colOff>
      <xdr:row>0</xdr:row>
      <xdr:rowOff>123825</xdr:rowOff>
    </xdr:from>
    <xdr:to>
      <xdr:col>1</xdr:col>
      <xdr:colOff>333375</xdr:colOff>
      <xdr:row>1</xdr:row>
      <xdr:rowOff>11113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1200150" cy="944563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114301</xdr:colOff>
      <xdr:row>30</xdr:row>
      <xdr:rowOff>85726</xdr:rowOff>
    </xdr:from>
    <xdr:to>
      <xdr:col>2</xdr:col>
      <xdr:colOff>4352926</xdr:colOff>
      <xdr:row>34</xdr:row>
      <xdr:rowOff>190500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419226" y="9391651"/>
          <a:ext cx="5543550" cy="1285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Par courrier auprès de </a:t>
          </a: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 PRECISER </a:t>
          </a: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Nom Comité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Adresse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Code Postale - Ville</a:t>
          </a:r>
        </a:p>
      </xdr:txBody>
    </xdr:sp>
    <xdr:clientData/>
  </xdr:twoCellAnchor>
  <xdr:twoCellAnchor>
    <xdr:from>
      <xdr:col>1</xdr:col>
      <xdr:colOff>571500</xdr:colOff>
      <xdr:row>47</xdr:row>
      <xdr:rowOff>142875</xdr:rowOff>
    </xdr:from>
    <xdr:to>
      <xdr:col>2</xdr:col>
      <xdr:colOff>5400675</xdr:colOff>
      <xdr:row>47</xdr:row>
      <xdr:rowOff>981075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1876425" y="14173200"/>
          <a:ext cx="6134100" cy="838200"/>
        </a:xfrm>
        <a:prstGeom prst="roundRect">
          <a:avLst>
            <a:gd name="adj" fmla="val 16667"/>
          </a:avLst>
        </a:prstGeom>
        <a:solidFill>
          <a:srgbClr val="4F81BD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Formation de Brevets Fédéraux : MONITEUR MUSCULATION</a:t>
          </a:r>
          <a:endParaRPr lang="fr-FR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Session 2017-2018</a:t>
          </a:r>
        </a:p>
      </xdr:txBody>
    </xdr:sp>
    <xdr:clientData/>
  </xdr:twoCellAnchor>
  <xdr:twoCellAnchor>
    <xdr:from>
      <xdr:col>2</xdr:col>
      <xdr:colOff>838199</xdr:colOff>
      <xdr:row>88</xdr:row>
      <xdr:rowOff>114299</xdr:rowOff>
    </xdr:from>
    <xdr:to>
      <xdr:col>2</xdr:col>
      <xdr:colOff>4857750</xdr:colOff>
      <xdr:row>93</xdr:row>
      <xdr:rowOff>57149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3448049" y="26450924"/>
          <a:ext cx="4019551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Signature du président du club</a:t>
          </a:r>
        </a:p>
      </xdr:txBody>
    </xdr:sp>
    <xdr:clientData/>
  </xdr:twoCellAnchor>
  <xdr:twoCellAnchor>
    <xdr:from>
      <xdr:col>0</xdr:col>
      <xdr:colOff>438150</xdr:colOff>
      <xdr:row>47</xdr:row>
      <xdr:rowOff>123825</xdr:rowOff>
    </xdr:from>
    <xdr:to>
      <xdr:col>1</xdr:col>
      <xdr:colOff>333375</xdr:colOff>
      <xdr:row>48</xdr:row>
      <xdr:rowOff>11113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154150"/>
          <a:ext cx="1200150" cy="944563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114301</xdr:colOff>
      <xdr:row>77</xdr:row>
      <xdr:rowOff>85726</xdr:rowOff>
    </xdr:from>
    <xdr:to>
      <xdr:col>2</xdr:col>
      <xdr:colOff>4352926</xdr:colOff>
      <xdr:row>81</xdr:row>
      <xdr:rowOff>190500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1419226" y="23126701"/>
          <a:ext cx="5543550" cy="1285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Par courrier auprès de </a:t>
          </a: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 PRECISER </a:t>
          </a: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Nom Comité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Adresse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Code Postale - Ville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152400</xdr:rowOff>
    </xdr:from>
    <xdr:to>
      <xdr:col>1</xdr:col>
      <xdr:colOff>482600</xdr:colOff>
      <xdr:row>2</xdr:row>
      <xdr:rowOff>137753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52400"/>
          <a:ext cx="622300" cy="607653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22</xdr:row>
      <xdr:rowOff>177800</xdr:rowOff>
    </xdr:from>
    <xdr:to>
      <xdr:col>1</xdr:col>
      <xdr:colOff>368300</xdr:colOff>
      <xdr:row>24</xdr:row>
      <xdr:rowOff>163153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232400"/>
          <a:ext cx="622300" cy="607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979715</xdr:colOff>
      <xdr:row>1</xdr:row>
      <xdr:rowOff>54428</xdr:rowOff>
    </xdr:from>
    <xdr:to>
      <xdr:col>0</xdr:col>
      <xdr:colOff>1827440</xdr:colOff>
      <xdr:row>4</xdr:row>
      <xdr:rowOff>79696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5" y="408214"/>
          <a:ext cx="847725" cy="855303"/>
        </a:xfrm>
        <a:prstGeom prst="rect">
          <a:avLst/>
        </a:prstGeom>
      </xdr:spPr>
    </xdr:pic>
    <xdr:clientData/>
  </xdr:twoCellAnchor>
  <xdr:twoCellAnchor editAs="oneCell">
    <xdr:from>
      <xdr:col>0</xdr:col>
      <xdr:colOff>993321</xdr:colOff>
      <xdr:row>26</xdr:row>
      <xdr:rowOff>272143</xdr:rowOff>
    </xdr:from>
    <xdr:to>
      <xdr:col>0</xdr:col>
      <xdr:colOff>1841046</xdr:colOff>
      <xdr:row>29</xdr:row>
      <xdr:rowOff>297410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321" y="7824107"/>
          <a:ext cx="847725" cy="8553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158750</xdr:rowOff>
    </xdr:from>
    <xdr:to>
      <xdr:col>1</xdr:col>
      <xdr:colOff>242421</xdr:colOff>
      <xdr:row>0</xdr:row>
      <xdr:rowOff>889000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8750"/>
          <a:ext cx="1607671" cy="73025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158750</xdr:rowOff>
    </xdr:from>
    <xdr:to>
      <xdr:col>1</xdr:col>
      <xdr:colOff>242421</xdr:colOff>
      <xdr:row>0</xdr:row>
      <xdr:rowOff>889000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8750"/>
          <a:ext cx="1255246" cy="73025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238125</xdr:rowOff>
    </xdr:from>
    <xdr:to>
      <xdr:col>2</xdr:col>
      <xdr:colOff>101600</xdr:colOff>
      <xdr:row>3</xdr:row>
      <xdr:rowOff>125053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" y="238125"/>
          <a:ext cx="847725" cy="855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/Documents/A-%20Mes%20documents%20Excel/comit&#233;%20CENTRE/budget-compta/budget%20et%20frais%202011/compte%20de%20fonctionnement%20comit&#233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t"/>
      <sheetName val="page garde"/>
      <sheetName val="janv"/>
      <sheetName val="fev"/>
      <sheetName val="mars"/>
      <sheetName val="avr"/>
      <sheetName val="mai"/>
      <sheetName val="juin"/>
      <sheetName val="juil"/>
      <sheetName val="août"/>
      <sheetName val="sept"/>
      <sheetName val="oct"/>
      <sheetName val="nov"/>
      <sheetName val="déc"/>
      <sheetName val="AMORTISSEMENT"/>
      <sheetName val="Résultats"/>
      <sheetName val="présentation résultats CNDS"/>
    </sheetNames>
    <sheetDataSet>
      <sheetData sheetId="0"/>
      <sheetData sheetId="1"/>
      <sheetData sheetId="2">
        <row r="3">
          <cell r="D3">
            <v>2011</v>
          </cell>
        </row>
        <row r="12">
          <cell r="E12">
            <v>10087.879999999999</v>
          </cell>
          <cell r="F12">
            <v>19754.259999999998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E39">
            <v>12187.129999999996</v>
          </cell>
          <cell r="F39">
            <v>19911.079999999998</v>
          </cell>
          <cell r="I39">
            <v>156.82</v>
          </cell>
          <cell r="N39">
            <v>650.5</v>
          </cell>
          <cell r="O39">
            <v>1151.95</v>
          </cell>
          <cell r="P39">
            <v>2213.7600000000002</v>
          </cell>
          <cell r="Q39">
            <v>0</v>
          </cell>
          <cell r="R39">
            <v>283.97000000000003</v>
          </cell>
          <cell r="S39">
            <v>0</v>
          </cell>
          <cell r="T39">
            <v>3897.02</v>
          </cell>
          <cell r="U39">
            <v>106.45</v>
          </cell>
          <cell r="V39">
            <v>1275</v>
          </cell>
          <cell r="W39">
            <v>128</v>
          </cell>
          <cell r="X39">
            <v>600</v>
          </cell>
          <cell r="Y39">
            <v>313.97000000000003</v>
          </cell>
          <cell r="Z39">
            <v>0</v>
          </cell>
          <cell r="AA39">
            <v>556.48</v>
          </cell>
          <cell r="AB39">
            <v>865.58</v>
          </cell>
          <cell r="AC39">
            <v>2429.6400000000003</v>
          </cell>
          <cell r="AD39">
            <v>400.7</v>
          </cell>
          <cell r="AE39">
            <v>11</v>
          </cell>
          <cell r="AF39">
            <v>40.799999999999997</v>
          </cell>
          <cell r="AG39">
            <v>182.95</v>
          </cell>
        </row>
        <row r="42">
          <cell r="L42">
            <v>1444.4999999999998</v>
          </cell>
          <cell r="M42">
            <v>1917.09</v>
          </cell>
        </row>
        <row r="50">
          <cell r="AU50">
            <v>223</v>
          </cell>
        </row>
        <row r="51">
          <cell r="AU51">
            <v>1200</v>
          </cell>
        </row>
        <row r="52">
          <cell r="AU52">
            <v>0</v>
          </cell>
        </row>
        <row r="67">
          <cell r="F67">
            <v>10192.14</v>
          </cell>
          <cell r="G67">
            <v>680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N67">
            <v>0</v>
          </cell>
          <cell r="O67">
            <v>660</v>
          </cell>
          <cell r="P67">
            <v>870.4</v>
          </cell>
          <cell r="R67">
            <v>0</v>
          </cell>
          <cell r="S67">
            <v>324.07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3" sqref="B13"/>
    </sheetView>
  </sheetViews>
  <sheetFormatPr baseColWidth="10" defaultRowHeight="15" x14ac:dyDescent="0.25"/>
  <cols>
    <col min="1" max="1" width="54.85546875" customWidth="1"/>
    <col min="2" max="3" width="54.140625" customWidth="1"/>
  </cols>
  <sheetData>
    <row r="1" spans="1:3" ht="24" thickBot="1" x14ac:dyDescent="0.4">
      <c r="A1" s="203" t="s">
        <v>37</v>
      </c>
      <c r="B1" s="204"/>
      <c r="C1" s="205"/>
    </row>
    <row r="2" spans="1:3" ht="15.75" thickBot="1" x14ac:dyDescent="0.3"/>
    <row r="3" spans="1:3" ht="15.75" thickBot="1" x14ac:dyDescent="0.3">
      <c r="A3" s="8" t="s">
        <v>54</v>
      </c>
      <c r="B3" s="9" t="s">
        <v>52</v>
      </c>
      <c r="C3" s="10" t="s">
        <v>53</v>
      </c>
    </row>
    <row r="4" spans="1:3" ht="17.25" customHeight="1" x14ac:dyDescent="0.25">
      <c r="A4" s="11" t="s">
        <v>38</v>
      </c>
      <c r="B4" s="12" t="s">
        <v>39</v>
      </c>
      <c r="C4" s="13"/>
    </row>
    <row r="5" spans="1:3" ht="17.25" customHeight="1" x14ac:dyDescent="0.25">
      <c r="A5" s="14" t="s">
        <v>40</v>
      </c>
      <c r="B5" s="1"/>
      <c r="C5" s="15" t="s">
        <v>41</v>
      </c>
    </row>
    <row r="6" spans="1:3" ht="17.25" customHeight="1" x14ac:dyDescent="0.25">
      <c r="A6" s="16" t="s">
        <v>42</v>
      </c>
      <c r="B6" s="3" t="s">
        <v>43</v>
      </c>
      <c r="C6" s="17" t="s">
        <v>44</v>
      </c>
    </row>
    <row r="7" spans="1:3" ht="17.25" customHeight="1" x14ac:dyDescent="0.25">
      <c r="A7" s="206" t="s">
        <v>45</v>
      </c>
      <c r="B7" s="1" t="s">
        <v>51</v>
      </c>
      <c r="C7" s="18"/>
    </row>
    <row r="8" spans="1:3" ht="17.25" customHeight="1" x14ac:dyDescent="0.25">
      <c r="A8" s="207"/>
      <c r="B8" s="2" t="s">
        <v>93</v>
      </c>
      <c r="C8" s="18"/>
    </row>
    <row r="9" spans="1:3" ht="17.25" customHeight="1" x14ac:dyDescent="0.25">
      <c r="A9" s="208" t="s">
        <v>46</v>
      </c>
      <c r="B9" s="3"/>
      <c r="C9" s="19" t="s">
        <v>50</v>
      </c>
    </row>
    <row r="10" spans="1:3" ht="17.25" customHeight="1" x14ac:dyDescent="0.25">
      <c r="A10" s="209"/>
      <c r="B10" s="5"/>
      <c r="C10" s="19" t="s">
        <v>55</v>
      </c>
    </row>
    <row r="11" spans="1:3" ht="17.25" customHeight="1" x14ac:dyDescent="0.25">
      <c r="A11" s="210"/>
      <c r="B11" s="4"/>
      <c r="C11" s="19" t="s">
        <v>56</v>
      </c>
    </row>
    <row r="12" spans="1:3" ht="17.25" customHeight="1" x14ac:dyDescent="0.25">
      <c r="A12" s="14" t="s">
        <v>47</v>
      </c>
      <c r="B12" s="6" t="s">
        <v>48</v>
      </c>
      <c r="C12" s="15"/>
    </row>
    <row r="13" spans="1:3" ht="17.25" customHeight="1" x14ac:dyDescent="0.25">
      <c r="A13" s="208" t="s">
        <v>49</v>
      </c>
      <c r="B13" s="3"/>
      <c r="C13" s="19" t="s">
        <v>57</v>
      </c>
    </row>
    <row r="14" spans="1:3" ht="17.25" customHeight="1" x14ac:dyDescent="0.25">
      <c r="A14" s="210"/>
      <c r="B14" s="4"/>
      <c r="C14" s="20" t="s">
        <v>58</v>
      </c>
    </row>
    <row r="15" spans="1:3" ht="17.25" customHeight="1" x14ac:dyDescent="0.25">
      <c r="A15" s="211" t="s">
        <v>47</v>
      </c>
      <c r="B15" s="7" t="s">
        <v>59</v>
      </c>
      <c r="C15" s="21"/>
    </row>
    <row r="16" spans="1:3" ht="15.75" thickBot="1" x14ac:dyDescent="0.3">
      <c r="A16" s="212"/>
      <c r="B16" s="22" t="s">
        <v>60</v>
      </c>
      <c r="C16" s="23"/>
    </row>
  </sheetData>
  <mergeCells count="5">
    <mergeCell ref="A1:C1"/>
    <mergeCell ref="A7:A8"/>
    <mergeCell ref="A9:A11"/>
    <mergeCell ref="A13:A14"/>
    <mergeCell ref="A15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Normal="100" zoomScaleSheetLayoutView="100" workbookViewId="0">
      <selection activeCell="E7" sqref="E7"/>
    </sheetView>
  </sheetViews>
  <sheetFormatPr baseColWidth="10" defaultColWidth="9.140625" defaultRowHeight="21" x14ac:dyDescent="0.35"/>
  <cols>
    <col min="1" max="1" width="29.140625" style="34" customWidth="1"/>
    <col min="2" max="6" width="18.42578125" style="32" customWidth="1"/>
    <col min="7" max="7" width="18.5703125" style="32" customWidth="1"/>
    <col min="8" max="9" width="13.85546875" style="32" customWidth="1"/>
    <col min="10" max="16384" width="9.140625" style="32"/>
  </cols>
  <sheetData>
    <row r="1" spans="1:7" ht="21" customHeight="1" x14ac:dyDescent="0.35">
      <c r="A1" s="223" t="s">
        <v>83</v>
      </c>
      <c r="B1" s="223"/>
      <c r="C1" s="223"/>
      <c r="D1" s="223"/>
      <c r="E1" s="223"/>
      <c r="F1" s="223"/>
      <c r="G1" s="223"/>
    </row>
    <row r="2" spans="1:7" ht="21" customHeight="1" x14ac:dyDescent="0.35">
      <c r="A2" s="223" t="s">
        <v>84</v>
      </c>
      <c r="B2" s="223"/>
      <c r="C2" s="223"/>
      <c r="D2" s="223"/>
      <c r="E2" s="223"/>
      <c r="F2" s="223"/>
      <c r="G2" s="223"/>
    </row>
    <row r="3" spans="1:7" ht="21" customHeight="1" x14ac:dyDescent="0.35">
      <c r="A3" s="33"/>
      <c r="B3" s="33"/>
      <c r="C3" s="33"/>
      <c r="D3" s="33"/>
      <c r="E3" s="33"/>
      <c r="F3" s="33"/>
      <c r="G3" s="33"/>
    </row>
    <row r="4" spans="1:7" ht="21" customHeight="1" x14ac:dyDescent="0.35">
      <c r="A4" s="33"/>
      <c r="B4" s="33"/>
      <c r="C4" s="33"/>
      <c r="D4" s="33"/>
      <c r="E4" s="33"/>
      <c r="F4" s="33"/>
      <c r="G4" s="33"/>
    </row>
    <row r="5" spans="1:7" ht="21" customHeight="1" x14ac:dyDescent="0.35"/>
    <row r="6" spans="1:7" ht="21" customHeight="1" x14ac:dyDescent="0.35">
      <c r="A6" s="35" t="s">
        <v>0</v>
      </c>
      <c r="B6" s="36"/>
      <c r="C6" s="36"/>
      <c r="D6" s="36"/>
      <c r="E6" s="36"/>
      <c r="F6" s="36"/>
      <c r="G6" s="36"/>
    </row>
    <row r="7" spans="1:7" ht="21" customHeight="1" x14ac:dyDescent="0.35">
      <c r="A7" s="35"/>
      <c r="B7" s="36"/>
      <c r="C7" s="36"/>
      <c r="D7" s="36"/>
      <c r="E7" s="36"/>
      <c r="F7" s="36"/>
      <c r="G7" s="36"/>
    </row>
    <row r="8" spans="1:7" ht="21" customHeight="1" x14ac:dyDescent="0.35">
      <c r="A8" s="37" t="s">
        <v>1</v>
      </c>
      <c r="B8" s="224"/>
      <c r="C8" s="224"/>
      <c r="D8" s="224"/>
      <c r="E8" s="224"/>
      <c r="F8" s="224"/>
      <c r="G8" s="224"/>
    </row>
    <row r="9" spans="1:7" s="39" customFormat="1" ht="37.5" customHeight="1" x14ac:dyDescent="0.35">
      <c r="A9" s="38" t="s">
        <v>2</v>
      </c>
      <c r="B9" s="225"/>
      <c r="C9" s="225"/>
      <c r="D9" s="225"/>
      <c r="E9" s="225"/>
      <c r="F9" s="225"/>
      <c r="G9" s="225"/>
    </row>
    <row r="10" spans="1:7" s="39" customFormat="1" ht="37.5" customHeight="1" x14ac:dyDescent="0.35">
      <c r="A10" s="38" t="s">
        <v>8</v>
      </c>
      <c r="B10" s="225"/>
      <c r="C10" s="225"/>
      <c r="D10" s="225"/>
      <c r="E10" s="225"/>
      <c r="F10" s="225"/>
      <c r="G10" s="225"/>
    </row>
    <row r="11" spans="1:7" s="39" customFormat="1" ht="37.5" customHeight="1" x14ac:dyDescent="0.35">
      <c r="A11" s="38" t="s">
        <v>3</v>
      </c>
      <c r="B11" s="225"/>
      <c r="C11" s="225"/>
      <c r="D11" s="225"/>
      <c r="E11" s="225"/>
      <c r="F11" s="225"/>
      <c r="G11" s="225"/>
    </row>
    <row r="12" spans="1:7" s="39" customFormat="1" ht="37.5" customHeight="1" x14ac:dyDescent="0.35">
      <c r="A12" s="38" t="s">
        <v>4</v>
      </c>
      <c r="B12" s="225"/>
      <c r="C12" s="225"/>
      <c r="D12" s="225"/>
      <c r="E12" s="225"/>
      <c r="F12" s="225"/>
      <c r="G12" s="225"/>
    </row>
    <row r="13" spans="1:7" s="39" customFormat="1" ht="37.5" customHeight="1" x14ac:dyDescent="0.35">
      <c r="A13" s="38" t="s">
        <v>5</v>
      </c>
      <c r="B13" s="225"/>
      <c r="C13" s="225"/>
      <c r="D13" s="225"/>
      <c r="E13" s="225"/>
      <c r="F13" s="225"/>
      <c r="G13" s="225"/>
    </row>
    <row r="14" spans="1:7" s="39" customFormat="1" ht="37.5" customHeight="1" x14ac:dyDescent="0.35">
      <c r="A14" s="38" t="s">
        <v>6</v>
      </c>
      <c r="B14" s="225"/>
      <c r="C14" s="225"/>
      <c r="D14" s="225"/>
      <c r="E14" s="225"/>
      <c r="F14" s="225"/>
      <c r="G14" s="225"/>
    </row>
    <row r="15" spans="1:7" s="39" customFormat="1" ht="37.5" customHeight="1" x14ac:dyDescent="0.35">
      <c r="A15" s="38" t="s">
        <v>7</v>
      </c>
      <c r="B15" s="225"/>
      <c r="C15" s="225"/>
      <c r="D15" s="225"/>
      <c r="E15" s="225"/>
      <c r="F15" s="225"/>
      <c r="G15" s="225"/>
    </row>
    <row r="16" spans="1:7" s="39" customFormat="1" ht="15" customHeight="1" x14ac:dyDescent="0.35">
      <c r="A16" s="40"/>
      <c r="B16" s="41"/>
      <c r="C16" s="41"/>
      <c r="D16" s="41"/>
      <c r="E16" s="41"/>
      <c r="F16" s="41"/>
      <c r="G16" s="41"/>
    </row>
    <row r="17" spans="1:7" ht="38.25" customHeight="1" x14ac:dyDescent="0.35">
      <c r="A17" s="215" t="s">
        <v>71</v>
      </c>
      <c r="B17" s="215"/>
      <c r="C17" s="215"/>
      <c r="D17" s="215"/>
      <c r="E17" s="215"/>
      <c r="F17" s="215"/>
      <c r="G17" s="215"/>
    </row>
    <row r="18" spans="1:7" ht="21" customHeight="1" x14ac:dyDescent="0.35">
      <c r="A18" s="42" t="s">
        <v>72</v>
      </c>
    </row>
    <row r="19" spans="1:7" ht="21" customHeight="1" x14ac:dyDescent="0.35">
      <c r="A19" s="42"/>
    </row>
    <row r="20" spans="1:7" ht="21" customHeight="1" x14ac:dyDescent="0.35"/>
    <row r="21" spans="1:7" ht="21" customHeight="1" x14ac:dyDescent="0.35">
      <c r="A21" s="37" t="s">
        <v>9</v>
      </c>
    </row>
    <row r="22" spans="1:7" ht="37.5" customHeight="1" x14ac:dyDescent="0.35">
      <c r="A22" s="38" t="s">
        <v>10</v>
      </c>
      <c r="B22" s="216"/>
      <c r="C22" s="216"/>
      <c r="D22" s="216"/>
      <c r="E22" s="216"/>
      <c r="F22" s="216"/>
      <c r="G22" s="216"/>
    </row>
    <row r="23" spans="1:7" ht="37.5" customHeight="1" x14ac:dyDescent="0.35">
      <c r="A23" s="38" t="s">
        <v>22</v>
      </c>
      <c r="B23" s="216"/>
      <c r="C23" s="216"/>
      <c r="D23" s="216"/>
      <c r="E23" s="216"/>
      <c r="F23" s="216"/>
      <c r="G23" s="216"/>
    </row>
    <row r="24" spans="1:7" ht="37.5" customHeight="1" x14ac:dyDescent="0.35">
      <c r="A24" s="38" t="s">
        <v>20</v>
      </c>
      <c r="B24" s="216"/>
      <c r="C24" s="216"/>
      <c r="D24" s="216"/>
      <c r="E24" s="216"/>
      <c r="F24" s="216"/>
      <c r="G24" s="216"/>
    </row>
    <row r="25" spans="1:7" ht="37.5" customHeight="1" x14ac:dyDescent="0.35">
      <c r="A25" s="38" t="s">
        <v>3</v>
      </c>
      <c r="B25" s="216"/>
      <c r="C25" s="216"/>
      <c r="D25" s="216"/>
      <c r="E25" s="216"/>
      <c r="F25" s="216"/>
      <c r="G25" s="216"/>
    </row>
    <row r="26" spans="1:7" ht="37.5" customHeight="1" x14ac:dyDescent="0.35">
      <c r="A26" s="38" t="s">
        <v>4</v>
      </c>
      <c r="B26" s="216"/>
      <c r="C26" s="216"/>
      <c r="D26" s="216"/>
      <c r="E26" s="216"/>
      <c r="F26" s="216"/>
      <c r="G26" s="216"/>
    </row>
    <row r="27" spans="1:7" ht="37.5" customHeight="1" x14ac:dyDescent="0.35">
      <c r="A27" s="38" t="s">
        <v>5</v>
      </c>
      <c r="B27" s="216"/>
      <c r="C27" s="216"/>
      <c r="D27" s="216"/>
      <c r="E27" s="216"/>
      <c r="F27" s="216"/>
      <c r="G27" s="216"/>
    </row>
    <row r="28" spans="1:7" ht="37.5" customHeight="1" x14ac:dyDescent="0.35">
      <c r="A28" s="38" t="s">
        <v>6</v>
      </c>
      <c r="B28" s="216"/>
      <c r="C28" s="216"/>
      <c r="D28" s="216"/>
      <c r="E28" s="216"/>
      <c r="F28" s="216"/>
      <c r="G28" s="216"/>
    </row>
    <row r="29" spans="1:7" ht="37.5" customHeight="1" x14ac:dyDescent="0.35">
      <c r="A29" s="38" t="s">
        <v>7</v>
      </c>
      <c r="B29" s="216"/>
      <c r="C29" s="216"/>
      <c r="D29" s="216"/>
      <c r="E29" s="216"/>
      <c r="F29" s="216"/>
      <c r="G29" s="216"/>
    </row>
    <row r="30" spans="1:7" s="45" customFormat="1" ht="17.25" customHeight="1" x14ac:dyDescent="0.35">
      <c r="A30" s="43"/>
      <c r="B30" s="44"/>
      <c r="C30" s="44"/>
      <c r="D30" s="44"/>
      <c r="E30" s="44"/>
      <c r="F30" s="44"/>
      <c r="G30" s="44"/>
    </row>
    <row r="31" spans="1:7" ht="43.5" customHeight="1" x14ac:dyDescent="0.35">
      <c r="A31" s="215" t="s">
        <v>73</v>
      </c>
      <c r="B31" s="215"/>
      <c r="C31" s="215"/>
      <c r="D31" s="215"/>
      <c r="E31" s="215"/>
      <c r="F31" s="215"/>
      <c r="G31" s="215"/>
    </row>
    <row r="32" spans="1:7" ht="25.5" customHeight="1" x14ac:dyDescent="0.35">
      <c r="A32" s="46"/>
      <c r="B32" s="46"/>
      <c r="C32" s="46"/>
      <c r="D32" s="46"/>
      <c r="E32" s="46"/>
      <c r="F32" s="46"/>
      <c r="G32" s="46"/>
    </row>
    <row r="33" spans="1:7" ht="21" customHeight="1" x14ac:dyDescent="0.35">
      <c r="A33" s="42"/>
    </row>
    <row r="34" spans="1:7" ht="21" customHeight="1" x14ac:dyDescent="0.35">
      <c r="A34" s="47" t="s">
        <v>11</v>
      </c>
    </row>
    <row r="35" spans="1:7" ht="21" customHeight="1" x14ac:dyDescent="0.35">
      <c r="A35" s="37" t="s">
        <v>12</v>
      </c>
      <c r="B35" s="32" t="s">
        <v>61</v>
      </c>
    </row>
    <row r="36" spans="1:7" ht="21" customHeight="1" x14ac:dyDescent="0.35">
      <c r="A36" s="219" t="s">
        <v>13</v>
      </c>
      <c r="B36" s="220" t="s">
        <v>25</v>
      </c>
      <c r="C36" s="219" t="s">
        <v>62</v>
      </c>
      <c r="D36" s="219"/>
      <c r="E36" s="219"/>
      <c r="F36" s="219"/>
      <c r="G36" s="219"/>
    </row>
    <row r="37" spans="1:7" ht="21" customHeight="1" x14ac:dyDescent="0.35">
      <c r="A37" s="219"/>
      <c r="B37" s="220"/>
      <c r="C37" s="48" t="s">
        <v>63</v>
      </c>
      <c r="D37" s="48" t="s">
        <v>64</v>
      </c>
      <c r="E37" s="48" t="s">
        <v>65</v>
      </c>
      <c r="F37" s="48" t="s">
        <v>81</v>
      </c>
      <c r="G37" s="48" t="s">
        <v>66</v>
      </c>
    </row>
    <row r="38" spans="1:7" ht="26.25" customHeight="1" x14ac:dyDescent="0.35">
      <c r="A38" s="48" t="s">
        <v>15</v>
      </c>
      <c r="B38" s="49"/>
      <c r="C38" s="50"/>
      <c r="D38" s="50"/>
      <c r="E38" s="50"/>
      <c r="F38" s="50"/>
      <c r="G38" s="50"/>
    </row>
    <row r="39" spans="1:7" ht="26.25" customHeight="1" x14ac:dyDescent="0.35">
      <c r="A39" s="48" t="s">
        <v>14</v>
      </c>
      <c r="B39" s="50"/>
      <c r="C39" s="50"/>
      <c r="D39" s="50"/>
      <c r="E39" s="50"/>
      <c r="F39" s="50"/>
      <c r="G39" s="50"/>
    </row>
    <row r="40" spans="1:7" ht="21" customHeight="1" x14ac:dyDescent="0.35"/>
    <row r="41" spans="1:7" ht="21" customHeight="1" x14ac:dyDescent="0.35">
      <c r="A41" s="37" t="s">
        <v>16</v>
      </c>
    </row>
    <row r="42" spans="1:7" ht="26.25" customHeight="1" x14ac:dyDescent="0.35">
      <c r="A42" s="38" t="s">
        <v>17</v>
      </c>
      <c r="B42" s="216"/>
      <c r="C42" s="216"/>
      <c r="D42" s="216"/>
      <c r="E42" s="216"/>
      <c r="F42" s="216"/>
      <c r="G42" s="216"/>
    </row>
    <row r="43" spans="1:7" ht="26.25" customHeight="1" x14ac:dyDescent="0.35">
      <c r="A43" s="38" t="s">
        <v>3</v>
      </c>
      <c r="B43" s="216"/>
      <c r="C43" s="216"/>
      <c r="D43" s="216"/>
      <c r="E43" s="216"/>
      <c r="F43" s="216"/>
      <c r="G43" s="216"/>
    </row>
    <row r="44" spans="1:7" ht="26.25" customHeight="1" x14ac:dyDescent="0.35">
      <c r="A44" s="38" t="s">
        <v>4</v>
      </c>
      <c r="B44" s="216"/>
      <c r="C44" s="216"/>
      <c r="D44" s="216"/>
      <c r="E44" s="216"/>
      <c r="F44" s="216"/>
      <c r="G44" s="216"/>
    </row>
    <row r="45" spans="1:7" ht="26.25" customHeight="1" x14ac:dyDescent="0.35">
      <c r="A45" s="38" t="s">
        <v>5</v>
      </c>
      <c r="B45" s="216"/>
      <c r="C45" s="216"/>
      <c r="D45" s="216"/>
      <c r="E45" s="216"/>
      <c r="F45" s="216"/>
      <c r="G45" s="216"/>
    </row>
    <row r="46" spans="1:7" ht="21" customHeight="1" x14ac:dyDescent="0.35"/>
    <row r="47" spans="1:7" ht="21" customHeight="1" x14ac:dyDescent="0.35">
      <c r="A47" s="37" t="s">
        <v>18</v>
      </c>
    </row>
    <row r="48" spans="1:7" ht="21" customHeight="1" x14ac:dyDescent="0.35">
      <c r="A48" s="219" t="s">
        <v>19</v>
      </c>
      <c r="B48" s="220" t="s">
        <v>20</v>
      </c>
      <c r="C48" s="220" t="s">
        <v>21</v>
      </c>
      <c r="D48" s="221" t="s">
        <v>79</v>
      </c>
      <c r="E48" s="222"/>
      <c r="F48" s="220" t="s">
        <v>36</v>
      </c>
      <c r="G48" s="220"/>
    </row>
    <row r="49" spans="1:7" ht="21" customHeight="1" x14ac:dyDescent="0.35">
      <c r="A49" s="219"/>
      <c r="B49" s="220"/>
      <c r="C49" s="220"/>
      <c r="D49" s="48" t="s">
        <v>23</v>
      </c>
      <c r="E49" s="51" t="s">
        <v>24</v>
      </c>
      <c r="F49" s="220"/>
      <c r="G49" s="220"/>
    </row>
    <row r="50" spans="1:7" ht="26.25" customHeight="1" x14ac:dyDescent="0.35">
      <c r="A50" s="38"/>
      <c r="B50" s="50"/>
      <c r="C50" s="50"/>
      <c r="D50" s="50"/>
      <c r="E50" s="50"/>
      <c r="F50" s="217"/>
      <c r="G50" s="218"/>
    </row>
    <row r="51" spans="1:7" ht="26.25" customHeight="1" x14ac:dyDescent="0.35">
      <c r="A51" s="38"/>
      <c r="B51" s="50"/>
      <c r="C51" s="50"/>
      <c r="D51" s="50"/>
      <c r="E51" s="50"/>
      <c r="F51" s="217"/>
      <c r="G51" s="218"/>
    </row>
    <row r="52" spans="1:7" ht="26.25" customHeight="1" x14ac:dyDescent="0.35">
      <c r="A52" s="38"/>
      <c r="B52" s="50"/>
      <c r="C52" s="50"/>
      <c r="D52" s="50"/>
      <c r="E52" s="50"/>
      <c r="F52" s="217"/>
      <c r="G52" s="218"/>
    </row>
    <row r="53" spans="1:7" ht="26.25" customHeight="1" x14ac:dyDescent="0.35">
      <c r="A53" s="38"/>
      <c r="B53" s="50"/>
      <c r="C53" s="50"/>
      <c r="D53" s="50"/>
      <c r="E53" s="50"/>
      <c r="F53" s="217"/>
      <c r="G53" s="218"/>
    </row>
    <row r="54" spans="1:7" ht="26.25" customHeight="1" x14ac:dyDescent="0.35">
      <c r="A54" s="38"/>
      <c r="B54" s="50"/>
      <c r="C54" s="50"/>
      <c r="D54" s="50"/>
      <c r="E54" s="50"/>
      <c r="F54" s="217"/>
      <c r="G54" s="218"/>
    </row>
    <row r="55" spans="1:7" ht="26.25" customHeight="1" x14ac:dyDescent="0.35">
      <c r="A55" s="38"/>
      <c r="B55" s="50"/>
      <c r="C55" s="50"/>
      <c r="D55" s="50"/>
      <c r="E55" s="50"/>
      <c r="F55" s="217"/>
      <c r="G55" s="218"/>
    </row>
    <row r="56" spans="1:7" ht="26.25" customHeight="1" x14ac:dyDescent="0.35">
      <c r="A56" s="38"/>
      <c r="B56" s="50"/>
      <c r="C56" s="50"/>
      <c r="D56" s="50"/>
      <c r="E56" s="50"/>
      <c r="F56" s="217"/>
      <c r="G56" s="218"/>
    </row>
    <row r="57" spans="1:7" ht="26.25" customHeight="1" x14ac:dyDescent="0.35">
      <c r="A57" s="38"/>
      <c r="B57" s="50"/>
      <c r="C57" s="50"/>
      <c r="D57" s="50"/>
      <c r="E57" s="50"/>
      <c r="F57" s="217"/>
      <c r="G57" s="218"/>
    </row>
    <row r="58" spans="1:7" ht="26.25" customHeight="1" x14ac:dyDescent="0.35">
      <c r="A58" s="38"/>
      <c r="B58" s="50"/>
      <c r="C58" s="50"/>
      <c r="D58" s="50"/>
      <c r="E58" s="50"/>
      <c r="F58" s="217"/>
      <c r="G58" s="218"/>
    </row>
    <row r="59" spans="1:7" ht="26.25" customHeight="1" x14ac:dyDescent="0.35">
      <c r="A59" s="38"/>
      <c r="B59" s="50"/>
      <c r="C59" s="50"/>
      <c r="D59" s="50"/>
      <c r="E59" s="50"/>
      <c r="F59" s="217"/>
      <c r="G59" s="218"/>
    </row>
    <row r="60" spans="1:7" ht="26.25" customHeight="1" x14ac:dyDescent="0.35">
      <c r="A60" s="52" t="s">
        <v>80</v>
      </c>
      <c r="B60" s="45"/>
      <c r="C60" s="45"/>
      <c r="D60" s="45"/>
      <c r="E60" s="45"/>
      <c r="F60" s="45"/>
      <c r="G60" s="45"/>
    </row>
    <row r="61" spans="1:7" ht="21" customHeight="1" x14ac:dyDescent="0.35">
      <c r="A61" s="42"/>
    </row>
    <row r="62" spans="1:7" ht="21" customHeight="1" x14ac:dyDescent="0.35">
      <c r="A62" s="47" t="s">
        <v>26</v>
      </c>
    </row>
    <row r="63" spans="1:7" ht="43.5" customHeight="1" x14ac:dyDescent="0.35">
      <c r="A63" s="213" t="s">
        <v>85</v>
      </c>
      <c r="B63" s="213"/>
      <c r="C63" s="213"/>
      <c r="D63" s="213"/>
      <c r="E63" s="213"/>
      <c r="F63" s="213"/>
      <c r="G63" s="213"/>
    </row>
    <row r="64" spans="1:7" ht="21" customHeight="1" x14ac:dyDescent="0.35">
      <c r="A64" s="53"/>
      <c r="B64" s="53"/>
      <c r="C64" s="53"/>
      <c r="D64" s="53"/>
      <c r="E64" s="53"/>
      <c r="F64" s="53"/>
      <c r="G64" s="54"/>
    </row>
    <row r="65" spans="1:7" ht="21" customHeight="1" x14ac:dyDescent="0.35">
      <c r="D65" s="55"/>
      <c r="E65" s="56"/>
      <c r="F65" s="57"/>
      <c r="G65" s="45"/>
    </row>
    <row r="66" spans="1:7" ht="21" customHeight="1" x14ac:dyDescent="0.35">
      <c r="B66" s="53" t="s">
        <v>27</v>
      </c>
      <c r="C66" s="58"/>
      <c r="D66" s="59"/>
      <c r="E66" s="45"/>
      <c r="F66" s="60"/>
      <c r="G66" s="45"/>
    </row>
    <row r="67" spans="1:7" ht="21" customHeight="1" x14ac:dyDescent="0.35">
      <c r="B67" s="53" t="s">
        <v>67</v>
      </c>
      <c r="C67" s="58"/>
      <c r="D67" s="59"/>
      <c r="E67" s="45"/>
      <c r="F67" s="60"/>
      <c r="G67" s="45"/>
    </row>
    <row r="68" spans="1:7" ht="21" customHeight="1" x14ac:dyDescent="0.35">
      <c r="B68" s="54"/>
      <c r="C68" s="58"/>
      <c r="D68" s="61"/>
      <c r="E68" s="62"/>
      <c r="F68" s="63"/>
      <c r="G68" s="45"/>
    </row>
    <row r="69" spans="1:7" ht="21" customHeight="1" x14ac:dyDescent="0.35">
      <c r="B69" s="54"/>
      <c r="C69" s="58"/>
      <c r="D69" s="64"/>
      <c r="E69" s="64"/>
      <c r="F69" s="64"/>
      <c r="G69" s="45"/>
    </row>
    <row r="70" spans="1:7" ht="21" customHeight="1" x14ac:dyDescent="0.35">
      <c r="B70" s="54"/>
      <c r="C70" s="58"/>
      <c r="D70" s="65"/>
      <c r="E70" s="66"/>
      <c r="F70" s="67"/>
      <c r="G70" s="45"/>
    </row>
    <row r="71" spans="1:7" ht="21" customHeight="1" x14ac:dyDescent="0.35">
      <c r="B71" s="68" t="s">
        <v>28</v>
      </c>
      <c r="D71" s="59"/>
      <c r="E71" s="45"/>
      <c r="F71" s="60"/>
      <c r="G71" s="45"/>
    </row>
    <row r="72" spans="1:7" ht="21" customHeight="1" x14ac:dyDescent="0.35">
      <c r="B72" s="68" t="s">
        <v>67</v>
      </c>
      <c r="D72" s="59"/>
      <c r="E72" s="45"/>
      <c r="F72" s="60"/>
      <c r="G72" s="45"/>
    </row>
    <row r="73" spans="1:7" ht="21" customHeight="1" x14ac:dyDescent="0.35">
      <c r="A73" s="43"/>
      <c r="B73" s="45"/>
      <c r="D73" s="69"/>
      <c r="E73" s="70"/>
      <c r="F73" s="71"/>
      <c r="G73" s="45"/>
    </row>
    <row r="74" spans="1:7" ht="21" customHeight="1" x14ac:dyDescent="0.35">
      <c r="G74" s="45"/>
    </row>
    <row r="75" spans="1:7" ht="21" customHeight="1" x14ac:dyDescent="0.35">
      <c r="A75" s="214" t="s">
        <v>68</v>
      </c>
      <c r="B75" s="214"/>
      <c r="C75" s="214"/>
      <c r="D75" s="214"/>
      <c r="E75" s="214"/>
      <c r="F75" s="214"/>
      <c r="G75" s="214"/>
    </row>
    <row r="76" spans="1:7" ht="21" customHeight="1" x14ac:dyDescent="0.35"/>
  </sheetData>
  <mergeCells count="44">
    <mergeCell ref="A1:G1"/>
    <mergeCell ref="A2:G2"/>
    <mergeCell ref="F53:G53"/>
    <mergeCell ref="F52:G52"/>
    <mergeCell ref="F51:G51"/>
    <mergeCell ref="F50:G50"/>
    <mergeCell ref="B24:G24"/>
    <mergeCell ref="B25:G25"/>
    <mergeCell ref="B8:G8"/>
    <mergeCell ref="B9:G9"/>
    <mergeCell ref="B10:G10"/>
    <mergeCell ref="B11:G11"/>
    <mergeCell ref="B12:G12"/>
    <mergeCell ref="B13:G13"/>
    <mergeCell ref="B14:G14"/>
    <mergeCell ref="B15:G15"/>
    <mergeCell ref="F59:G59"/>
    <mergeCell ref="F58:G58"/>
    <mergeCell ref="F57:G57"/>
    <mergeCell ref="F56:G56"/>
    <mergeCell ref="F55:G55"/>
    <mergeCell ref="A48:A49"/>
    <mergeCell ref="B48:B49"/>
    <mergeCell ref="C48:C49"/>
    <mergeCell ref="B44:G44"/>
    <mergeCell ref="D48:E48"/>
    <mergeCell ref="F48:G49"/>
    <mergeCell ref="B45:G45"/>
    <mergeCell ref="A63:G63"/>
    <mergeCell ref="A75:G75"/>
    <mergeCell ref="A17:G17"/>
    <mergeCell ref="A31:G31"/>
    <mergeCell ref="B26:G26"/>
    <mergeCell ref="B27:G27"/>
    <mergeCell ref="B28:G28"/>
    <mergeCell ref="B29:G29"/>
    <mergeCell ref="B42:G42"/>
    <mergeCell ref="B43:G43"/>
    <mergeCell ref="B22:G22"/>
    <mergeCell ref="B23:G23"/>
    <mergeCell ref="F54:G54"/>
    <mergeCell ref="C36:G36"/>
    <mergeCell ref="B36:B37"/>
    <mergeCell ref="A36:A3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view="pageBreakPreview" topLeftCell="A40" zoomScaleNormal="100" zoomScaleSheetLayoutView="100" workbookViewId="0">
      <selection activeCell="A48" sqref="A48:C94"/>
    </sheetView>
  </sheetViews>
  <sheetFormatPr baseColWidth="10" defaultRowHeight="15" x14ac:dyDescent="0.25"/>
  <cols>
    <col min="1" max="2" width="19.5703125" customWidth="1"/>
    <col min="3" max="3" width="84.5703125" customWidth="1"/>
  </cols>
  <sheetData>
    <row r="1" spans="1:3" ht="83.25" customHeight="1" x14ac:dyDescent="0.25"/>
    <row r="2" spans="1:3" ht="15.75" x14ac:dyDescent="0.25">
      <c r="A2" s="24"/>
      <c r="B2" s="24"/>
      <c r="C2" s="24"/>
    </row>
    <row r="3" spans="1:3" s="75" customFormat="1" ht="24" customHeight="1" x14ac:dyDescent="0.25">
      <c r="A3" s="73" t="s">
        <v>94</v>
      </c>
      <c r="B3" s="74"/>
      <c r="C3" s="74"/>
    </row>
    <row r="4" spans="1:3" s="76" customFormat="1" ht="24" customHeight="1" x14ac:dyDescent="0.25">
      <c r="B4" s="77" t="s">
        <v>115</v>
      </c>
      <c r="C4" s="77"/>
    </row>
    <row r="5" spans="1:3" s="76" customFormat="1" ht="24" customHeight="1" x14ac:dyDescent="0.25">
      <c r="B5" s="77" t="s">
        <v>116</v>
      </c>
      <c r="C5" s="77"/>
    </row>
    <row r="6" spans="1:3" s="76" customFormat="1" ht="24" customHeight="1" x14ac:dyDescent="0.25">
      <c r="B6" s="77" t="s">
        <v>95</v>
      </c>
      <c r="C6" s="77"/>
    </row>
    <row r="7" spans="1:3" s="76" customFormat="1" ht="24" customHeight="1" x14ac:dyDescent="0.25">
      <c r="B7" s="77" t="s">
        <v>96</v>
      </c>
      <c r="C7" s="77"/>
    </row>
    <row r="8" spans="1:3" s="76" customFormat="1" ht="24" customHeight="1" x14ac:dyDescent="0.25">
      <c r="B8" s="77" t="s">
        <v>97</v>
      </c>
      <c r="C8" s="77"/>
    </row>
    <row r="9" spans="1:3" s="76" customFormat="1" ht="24" customHeight="1" x14ac:dyDescent="0.25">
      <c r="B9" s="77" t="s">
        <v>98</v>
      </c>
      <c r="C9" s="77"/>
    </row>
    <row r="10" spans="1:3" ht="15.75" x14ac:dyDescent="0.25">
      <c r="A10" s="24"/>
      <c r="B10" s="24"/>
      <c r="C10" s="24"/>
    </row>
    <row r="11" spans="1:3" s="80" customFormat="1" ht="20.25" customHeight="1" x14ac:dyDescent="0.3">
      <c r="A11" s="78" t="s">
        <v>99</v>
      </c>
      <c r="B11" s="79"/>
      <c r="C11" s="79"/>
    </row>
    <row r="12" spans="1:3" s="76" customFormat="1" ht="23.25" customHeight="1" x14ac:dyDescent="0.25">
      <c r="A12" s="230" t="s">
        <v>10</v>
      </c>
      <c r="B12" s="230"/>
      <c r="C12" s="81"/>
    </row>
    <row r="13" spans="1:3" s="76" customFormat="1" ht="23.25" customHeight="1" x14ac:dyDescent="0.25">
      <c r="A13" s="230" t="s">
        <v>33</v>
      </c>
      <c r="B13" s="230"/>
      <c r="C13" s="81"/>
    </row>
    <row r="14" spans="1:3" s="76" customFormat="1" ht="23.25" customHeight="1" x14ac:dyDescent="0.25">
      <c r="A14" s="230" t="s">
        <v>209</v>
      </c>
      <c r="B14" s="230"/>
      <c r="C14" s="81"/>
    </row>
    <row r="15" spans="1:3" s="76" customFormat="1" ht="23.25" customHeight="1" x14ac:dyDescent="0.25">
      <c r="A15" s="230" t="s">
        <v>100</v>
      </c>
      <c r="B15" s="230"/>
      <c r="C15" s="81"/>
    </row>
    <row r="16" spans="1:3" s="76" customFormat="1" ht="23.25" customHeight="1" x14ac:dyDescent="0.25">
      <c r="A16" s="230" t="s">
        <v>101</v>
      </c>
      <c r="B16" s="230"/>
      <c r="C16" s="81"/>
    </row>
    <row r="17" spans="1:3" s="76" customFormat="1" ht="23.25" customHeight="1" x14ac:dyDescent="0.25">
      <c r="A17" s="230" t="s">
        <v>102</v>
      </c>
      <c r="B17" s="230"/>
      <c r="C17" s="81"/>
    </row>
    <row r="18" spans="1:3" s="76" customFormat="1" ht="23.25" customHeight="1" x14ac:dyDescent="0.25">
      <c r="A18" s="230" t="s">
        <v>3</v>
      </c>
      <c r="B18" s="230"/>
      <c r="C18" s="81"/>
    </row>
    <row r="19" spans="1:3" s="76" customFormat="1" ht="23.25" customHeight="1" x14ac:dyDescent="0.25">
      <c r="A19" s="230" t="s">
        <v>103</v>
      </c>
      <c r="B19" s="230"/>
      <c r="C19" s="81"/>
    </row>
    <row r="20" spans="1:3" s="76" customFormat="1" ht="23.25" customHeight="1" x14ac:dyDescent="0.25">
      <c r="A20" s="230" t="s">
        <v>6</v>
      </c>
      <c r="B20" s="230"/>
      <c r="C20" s="81"/>
    </row>
    <row r="21" spans="1:3" s="76" customFormat="1" ht="23.25" customHeight="1" x14ac:dyDescent="0.25">
      <c r="A21" s="230" t="s">
        <v>104</v>
      </c>
      <c r="B21" s="230"/>
      <c r="C21" s="81"/>
    </row>
    <row r="22" spans="1:3" s="76" customFormat="1" ht="23.25" customHeight="1" x14ac:dyDescent="0.25">
      <c r="A22" s="230" t="s">
        <v>210</v>
      </c>
      <c r="B22" s="230"/>
      <c r="C22" s="81"/>
    </row>
    <row r="23" spans="1:3" s="76" customFormat="1" ht="23.25" customHeight="1" x14ac:dyDescent="0.25">
      <c r="A23" s="230" t="s">
        <v>211</v>
      </c>
      <c r="B23" s="230"/>
      <c r="C23" s="81"/>
    </row>
    <row r="24" spans="1:3" s="76" customFormat="1" ht="37.5" customHeight="1" x14ac:dyDescent="0.25">
      <c r="A24" s="231" t="s">
        <v>118</v>
      </c>
      <c r="B24" s="232"/>
      <c r="C24" s="81"/>
    </row>
    <row r="25" spans="1:3" s="76" customFormat="1" ht="23.25" customHeight="1" x14ac:dyDescent="0.25">
      <c r="A25" s="230" t="s">
        <v>105</v>
      </c>
      <c r="B25" s="230"/>
      <c r="C25" s="82" t="s">
        <v>119</v>
      </c>
    </row>
    <row r="26" spans="1:3" s="80" customFormat="1" ht="18.75" x14ac:dyDescent="0.3">
      <c r="A26" s="233" t="s">
        <v>106</v>
      </c>
      <c r="B26" s="233"/>
    </row>
    <row r="27" spans="1:3" ht="15.75" x14ac:dyDescent="0.25">
      <c r="A27" s="24"/>
      <c r="B27" s="83"/>
      <c r="C27" s="24"/>
    </row>
    <row r="28" spans="1:3" ht="23.25" customHeight="1" x14ac:dyDescent="0.3">
      <c r="A28" s="84" t="s">
        <v>107</v>
      </c>
      <c r="B28" s="80"/>
      <c r="C28" s="80"/>
    </row>
    <row r="29" spans="1:3" ht="23.25" customHeight="1" x14ac:dyDescent="0.3">
      <c r="A29" s="84" t="s">
        <v>117</v>
      </c>
      <c r="B29" s="80"/>
      <c r="C29" s="80"/>
    </row>
    <row r="30" spans="1:3" ht="23.25" customHeight="1" x14ac:dyDescent="0.3">
      <c r="A30" s="84" t="s">
        <v>108</v>
      </c>
      <c r="B30" s="80"/>
      <c r="C30" s="80"/>
    </row>
    <row r="31" spans="1:3" ht="23.25" customHeight="1" x14ac:dyDescent="0.25">
      <c r="A31" s="234"/>
      <c r="B31" s="234"/>
      <c r="C31" s="234"/>
    </row>
    <row r="32" spans="1:3" ht="23.25" customHeight="1" x14ac:dyDescent="0.25">
      <c r="A32" s="229"/>
      <c r="B32" s="229"/>
      <c r="C32" s="229"/>
    </row>
    <row r="33" spans="1:3" ht="23.25" customHeight="1" x14ac:dyDescent="0.25">
      <c r="A33" s="229"/>
      <c r="B33" s="229"/>
      <c r="C33" s="229"/>
    </row>
    <row r="34" spans="1:3" ht="23.25" customHeight="1" x14ac:dyDescent="0.25">
      <c r="A34" s="229"/>
      <c r="B34" s="229"/>
      <c r="C34" s="229"/>
    </row>
    <row r="35" spans="1:3" ht="18.75" x14ac:dyDescent="0.3">
      <c r="A35" s="80"/>
      <c r="B35" s="85"/>
      <c r="C35" s="80"/>
    </row>
    <row r="36" spans="1:3" ht="18.75" x14ac:dyDescent="0.3">
      <c r="A36" s="80"/>
      <c r="B36" s="85"/>
      <c r="C36" s="80"/>
    </row>
    <row r="37" spans="1:3" ht="23.25" customHeight="1" x14ac:dyDescent="0.3">
      <c r="A37" s="227" t="s">
        <v>109</v>
      </c>
      <c r="B37" s="227"/>
      <c r="C37" s="80"/>
    </row>
    <row r="38" spans="1:3" ht="23.25" customHeight="1" x14ac:dyDescent="0.3">
      <c r="A38" s="86" t="s">
        <v>110</v>
      </c>
      <c r="B38" s="80"/>
      <c r="C38" s="80"/>
    </row>
    <row r="39" spans="1:3" ht="23.25" customHeight="1" x14ac:dyDescent="0.3">
      <c r="A39" s="80"/>
      <c r="B39" s="228" t="s">
        <v>111</v>
      </c>
      <c r="C39" s="228"/>
    </row>
    <row r="40" spans="1:3" ht="36" customHeight="1" x14ac:dyDescent="0.3">
      <c r="A40" s="80"/>
      <c r="B40" s="228" t="s">
        <v>112</v>
      </c>
      <c r="C40" s="228"/>
    </row>
    <row r="41" spans="1:3" ht="23.25" customHeight="1" x14ac:dyDescent="0.3">
      <c r="A41" s="80"/>
      <c r="B41" s="86"/>
      <c r="C41" s="80"/>
    </row>
    <row r="42" spans="1:3" ht="18.75" x14ac:dyDescent="0.3">
      <c r="A42" s="80"/>
      <c r="B42" s="87"/>
      <c r="C42" s="80"/>
    </row>
    <row r="43" spans="1:3" ht="18.75" x14ac:dyDescent="0.3">
      <c r="A43" s="226" t="s">
        <v>113</v>
      </c>
      <c r="B43" s="226"/>
      <c r="C43" s="80"/>
    </row>
    <row r="44" spans="1:3" ht="18.75" x14ac:dyDescent="0.3">
      <c r="A44" s="24"/>
      <c r="B44" s="24"/>
      <c r="C44" s="80"/>
    </row>
    <row r="45" spans="1:3" ht="18.75" x14ac:dyDescent="0.3">
      <c r="A45" s="226" t="s">
        <v>114</v>
      </c>
      <c r="B45" s="226"/>
      <c r="C45" s="80"/>
    </row>
    <row r="46" spans="1:3" ht="18.75" x14ac:dyDescent="0.3">
      <c r="A46" s="80"/>
      <c r="B46" s="80"/>
      <c r="C46" s="80"/>
    </row>
    <row r="47" spans="1:3" ht="18.75" x14ac:dyDescent="0.3">
      <c r="A47" s="80"/>
      <c r="B47" s="80"/>
      <c r="C47" s="80"/>
    </row>
    <row r="48" spans="1:3" ht="83.25" customHeight="1" x14ac:dyDescent="0.25"/>
    <row r="49" spans="1:3" ht="15.75" x14ac:dyDescent="0.25">
      <c r="A49" s="24"/>
      <c r="B49" s="24"/>
      <c r="C49" s="24"/>
    </row>
    <row r="50" spans="1:3" s="75" customFormat="1" ht="24" customHeight="1" x14ac:dyDescent="0.25">
      <c r="A50" s="73" t="s">
        <v>94</v>
      </c>
      <c r="B50" s="74"/>
      <c r="C50" s="74"/>
    </row>
    <row r="51" spans="1:3" s="76" customFormat="1" ht="24" customHeight="1" x14ac:dyDescent="0.25">
      <c r="B51" s="77" t="s">
        <v>115</v>
      </c>
      <c r="C51" s="77"/>
    </row>
    <row r="52" spans="1:3" s="76" customFormat="1" ht="24" customHeight="1" x14ac:dyDescent="0.25">
      <c r="B52" s="77" t="s">
        <v>116</v>
      </c>
      <c r="C52" s="77"/>
    </row>
    <row r="53" spans="1:3" s="76" customFormat="1" ht="24" customHeight="1" x14ac:dyDescent="0.25">
      <c r="B53" s="77" t="s">
        <v>95</v>
      </c>
      <c r="C53" s="77"/>
    </row>
    <row r="54" spans="1:3" s="76" customFormat="1" ht="24" customHeight="1" x14ac:dyDescent="0.25">
      <c r="B54" s="77" t="s">
        <v>96</v>
      </c>
      <c r="C54" s="77"/>
    </row>
    <row r="55" spans="1:3" s="76" customFormat="1" ht="24" customHeight="1" x14ac:dyDescent="0.25">
      <c r="B55" s="77" t="s">
        <v>97</v>
      </c>
      <c r="C55" s="77"/>
    </row>
    <row r="56" spans="1:3" s="76" customFormat="1" ht="24" customHeight="1" x14ac:dyDescent="0.25">
      <c r="B56" s="77" t="s">
        <v>98</v>
      </c>
      <c r="C56" s="77"/>
    </row>
    <row r="57" spans="1:3" ht="15.75" x14ac:dyDescent="0.25">
      <c r="A57" s="24"/>
      <c r="B57" s="24"/>
      <c r="C57" s="24"/>
    </row>
    <row r="58" spans="1:3" s="80" customFormat="1" ht="20.25" customHeight="1" x14ac:dyDescent="0.3">
      <c r="A58" s="78" t="s">
        <v>99</v>
      </c>
      <c r="B58" s="79"/>
      <c r="C58" s="79"/>
    </row>
    <row r="59" spans="1:3" s="76" customFormat="1" ht="23.25" customHeight="1" x14ac:dyDescent="0.25">
      <c r="A59" s="230" t="s">
        <v>10</v>
      </c>
      <c r="B59" s="230"/>
      <c r="C59" s="81"/>
    </row>
    <row r="60" spans="1:3" s="76" customFormat="1" ht="23.25" customHeight="1" x14ac:dyDescent="0.25">
      <c r="A60" s="230" t="s">
        <v>33</v>
      </c>
      <c r="B60" s="230"/>
      <c r="C60" s="81"/>
    </row>
    <row r="61" spans="1:3" s="76" customFormat="1" ht="23.25" customHeight="1" x14ac:dyDescent="0.25">
      <c r="A61" s="230" t="s">
        <v>209</v>
      </c>
      <c r="B61" s="230"/>
      <c r="C61" s="81"/>
    </row>
    <row r="62" spans="1:3" s="76" customFormat="1" ht="23.25" customHeight="1" x14ac:dyDescent="0.25">
      <c r="A62" s="230" t="s">
        <v>100</v>
      </c>
      <c r="B62" s="230"/>
      <c r="C62" s="81"/>
    </row>
    <row r="63" spans="1:3" s="76" customFormat="1" ht="23.25" customHeight="1" x14ac:dyDescent="0.25">
      <c r="A63" s="230" t="s">
        <v>101</v>
      </c>
      <c r="B63" s="230"/>
      <c r="C63" s="81"/>
    </row>
    <row r="64" spans="1:3" s="76" customFormat="1" ht="23.25" customHeight="1" x14ac:dyDescent="0.25">
      <c r="A64" s="230" t="s">
        <v>102</v>
      </c>
      <c r="B64" s="230"/>
      <c r="C64" s="81"/>
    </row>
    <row r="65" spans="1:3" s="76" customFormat="1" ht="23.25" customHeight="1" x14ac:dyDescent="0.25">
      <c r="A65" s="230" t="s">
        <v>3</v>
      </c>
      <c r="B65" s="230"/>
      <c r="C65" s="81"/>
    </row>
    <row r="66" spans="1:3" s="76" customFormat="1" ht="23.25" customHeight="1" x14ac:dyDescent="0.25">
      <c r="A66" s="230" t="s">
        <v>103</v>
      </c>
      <c r="B66" s="230"/>
      <c r="C66" s="81"/>
    </row>
    <row r="67" spans="1:3" s="76" customFormat="1" ht="23.25" customHeight="1" x14ac:dyDescent="0.25">
      <c r="A67" s="230" t="s">
        <v>6</v>
      </c>
      <c r="B67" s="230"/>
      <c r="C67" s="81"/>
    </row>
    <row r="68" spans="1:3" s="76" customFormat="1" ht="23.25" customHeight="1" x14ac:dyDescent="0.25">
      <c r="A68" s="230" t="s">
        <v>104</v>
      </c>
      <c r="B68" s="230"/>
      <c r="C68" s="81"/>
    </row>
    <row r="69" spans="1:3" s="76" customFormat="1" ht="23.25" customHeight="1" x14ac:dyDescent="0.25">
      <c r="A69" s="230" t="s">
        <v>210</v>
      </c>
      <c r="B69" s="230"/>
      <c r="C69" s="81"/>
    </row>
    <row r="70" spans="1:3" s="76" customFormat="1" ht="23.25" customHeight="1" x14ac:dyDescent="0.25">
      <c r="A70" s="230" t="s">
        <v>211</v>
      </c>
      <c r="B70" s="230"/>
      <c r="C70" s="81"/>
    </row>
    <row r="71" spans="1:3" s="76" customFormat="1" ht="37.5" customHeight="1" x14ac:dyDescent="0.25">
      <c r="A71" s="231" t="s">
        <v>118</v>
      </c>
      <c r="B71" s="232"/>
      <c r="C71" s="81"/>
    </row>
    <row r="72" spans="1:3" s="76" customFormat="1" ht="23.25" customHeight="1" x14ac:dyDescent="0.25">
      <c r="A72" s="230" t="s">
        <v>105</v>
      </c>
      <c r="B72" s="230"/>
      <c r="C72" s="82" t="s">
        <v>120</v>
      </c>
    </row>
    <row r="73" spans="1:3" s="80" customFormat="1" ht="18.75" x14ac:dyDescent="0.3">
      <c r="A73" s="233" t="s">
        <v>106</v>
      </c>
      <c r="B73" s="233"/>
    </row>
    <row r="74" spans="1:3" ht="15.75" x14ac:dyDescent="0.25">
      <c r="A74" s="24"/>
      <c r="B74" s="83"/>
      <c r="C74" s="24"/>
    </row>
    <row r="75" spans="1:3" ht="23.25" customHeight="1" x14ac:dyDescent="0.3">
      <c r="A75" s="84" t="s">
        <v>107</v>
      </c>
      <c r="B75" s="80"/>
      <c r="C75" s="80"/>
    </row>
    <row r="76" spans="1:3" ht="23.25" customHeight="1" x14ac:dyDescent="0.3">
      <c r="A76" s="84" t="s">
        <v>117</v>
      </c>
      <c r="B76" s="80"/>
      <c r="C76" s="80"/>
    </row>
    <row r="77" spans="1:3" ht="23.25" customHeight="1" x14ac:dyDescent="0.3">
      <c r="A77" s="84" t="s">
        <v>108</v>
      </c>
      <c r="B77" s="80"/>
      <c r="C77" s="80"/>
    </row>
    <row r="78" spans="1:3" ht="23.25" customHeight="1" x14ac:dyDescent="0.25">
      <c r="A78" s="234"/>
      <c r="B78" s="234"/>
      <c r="C78" s="234"/>
    </row>
    <row r="79" spans="1:3" ht="23.25" customHeight="1" x14ac:dyDescent="0.25">
      <c r="A79" s="229"/>
      <c r="B79" s="229"/>
      <c r="C79" s="229"/>
    </row>
    <row r="80" spans="1:3" ht="23.25" customHeight="1" x14ac:dyDescent="0.25">
      <c r="A80" s="229"/>
      <c r="B80" s="229"/>
      <c r="C80" s="229"/>
    </row>
    <row r="81" spans="1:3" ht="23.25" customHeight="1" x14ac:dyDescent="0.25">
      <c r="A81" s="229"/>
      <c r="B81" s="229"/>
      <c r="C81" s="229"/>
    </row>
    <row r="82" spans="1:3" ht="18.75" x14ac:dyDescent="0.3">
      <c r="A82" s="80"/>
      <c r="B82" s="85"/>
      <c r="C82" s="80"/>
    </row>
    <row r="83" spans="1:3" ht="18.75" x14ac:dyDescent="0.3">
      <c r="A83" s="80"/>
      <c r="B83" s="85"/>
      <c r="C83" s="80"/>
    </row>
    <row r="84" spans="1:3" ht="23.25" customHeight="1" x14ac:dyDescent="0.3">
      <c r="A84" s="227" t="s">
        <v>109</v>
      </c>
      <c r="B84" s="227"/>
      <c r="C84" s="80"/>
    </row>
    <row r="85" spans="1:3" ht="23.25" customHeight="1" x14ac:dyDescent="0.3">
      <c r="A85" s="86" t="s">
        <v>110</v>
      </c>
      <c r="B85" s="80"/>
      <c r="C85" s="80"/>
    </row>
    <row r="86" spans="1:3" ht="23.25" customHeight="1" x14ac:dyDescent="0.3">
      <c r="A86" s="80"/>
      <c r="B86" s="228" t="s">
        <v>111</v>
      </c>
      <c r="C86" s="228"/>
    </row>
    <row r="87" spans="1:3" ht="36" customHeight="1" x14ac:dyDescent="0.3">
      <c r="A87" s="80"/>
      <c r="B87" s="228" t="s">
        <v>112</v>
      </c>
      <c r="C87" s="228"/>
    </row>
    <row r="88" spans="1:3" ht="23.25" customHeight="1" x14ac:dyDescent="0.3">
      <c r="A88" s="80"/>
      <c r="B88" s="86"/>
      <c r="C88" s="80"/>
    </row>
    <row r="89" spans="1:3" ht="18.75" x14ac:dyDescent="0.3">
      <c r="A89" s="80"/>
      <c r="B89" s="87"/>
      <c r="C89" s="80"/>
    </row>
    <row r="90" spans="1:3" ht="18.75" x14ac:dyDescent="0.3">
      <c r="A90" s="226" t="s">
        <v>113</v>
      </c>
      <c r="B90" s="226"/>
      <c r="C90" s="80"/>
    </row>
    <row r="91" spans="1:3" ht="18.75" x14ac:dyDescent="0.3">
      <c r="A91" s="24"/>
      <c r="B91" s="24"/>
      <c r="C91" s="80"/>
    </row>
    <row r="92" spans="1:3" ht="18.75" x14ac:dyDescent="0.3">
      <c r="A92" s="226" t="s">
        <v>114</v>
      </c>
      <c r="B92" s="226"/>
      <c r="C92" s="80"/>
    </row>
    <row r="93" spans="1:3" ht="18.75" x14ac:dyDescent="0.3">
      <c r="A93" s="80"/>
      <c r="B93" s="80"/>
      <c r="C93" s="80"/>
    </row>
    <row r="94" spans="1:3" ht="18.75" x14ac:dyDescent="0.3">
      <c r="A94" s="80"/>
      <c r="B94" s="80"/>
      <c r="C94" s="80"/>
    </row>
    <row r="95" spans="1:3" ht="15.75" x14ac:dyDescent="0.25">
      <c r="A95" s="24"/>
      <c r="B95" s="24"/>
      <c r="C95" s="24"/>
    </row>
  </sheetData>
  <mergeCells count="48">
    <mergeCell ref="A33:C33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31:C31"/>
    <mergeCell ref="A32:C32"/>
    <mergeCell ref="A78:C78"/>
    <mergeCell ref="A79:C79"/>
    <mergeCell ref="A80:C80"/>
    <mergeCell ref="A64:B64"/>
    <mergeCell ref="A34:C34"/>
    <mergeCell ref="A37:B37"/>
    <mergeCell ref="B39:C39"/>
    <mergeCell ref="B40:C40"/>
    <mergeCell ref="A43:B43"/>
    <mergeCell ref="A59:B59"/>
    <mergeCell ref="A60:B60"/>
    <mergeCell ref="A61:B61"/>
    <mergeCell ref="A62:B62"/>
    <mergeCell ref="A63:B63"/>
    <mergeCell ref="A92:B92"/>
    <mergeCell ref="A45:B45"/>
    <mergeCell ref="A84:B84"/>
    <mergeCell ref="B86:C86"/>
    <mergeCell ref="B87:C87"/>
    <mergeCell ref="A90:B90"/>
    <mergeCell ref="A81:C81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</mergeCells>
  <pageMargins left="0.7" right="0.7" top="0.75" bottom="0.75" header="0.3" footer="0.3"/>
  <pageSetup paperSize="9" scale="66" orientation="portrait" horizontalDpi="4294967293" verticalDpi="4294967293" r:id="rId1"/>
  <rowBreaks count="1" manualBreakCount="1">
    <brk id="47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75" zoomScaleNormal="75" workbookViewId="0">
      <selection sqref="A1:V42"/>
    </sheetView>
  </sheetViews>
  <sheetFormatPr baseColWidth="10" defaultColWidth="9.140625" defaultRowHeight="15.75" x14ac:dyDescent="0.25"/>
  <cols>
    <col min="1" max="1" width="9.140625" style="31"/>
    <col min="2" max="2" width="23.140625" style="24" customWidth="1"/>
    <col min="3" max="4" width="13.140625" style="24" customWidth="1"/>
    <col min="5" max="5" width="24.7109375" style="24" customWidth="1"/>
    <col min="6" max="6" width="14.85546875" style="24" customWidth="1"/>
    <col min="7" max="8" width="16.7109375" style="24" customWidth="1"/>
    <col min="9" max="9" width="34.28515625" style="24" customWidth="1"/>
    <col min="10" max="10" width="15.85546875" style="24" customWidth="1"/>
    <col min="11" max="11" width="28" style="24" customWidth="1"/>
    <col min="12" max="12" width="38.42578125" style="24" customWidth="1"/>
    <col min="13" max="13" width="17.28515625" style="24" customWidth="1"/>
    <col min="14" max="17" width="16.7109375" style="24" customWidth="1"/>
    <col min="18" max="18" width="16.7109375" style="26" customWidth="1"/>
    <col min="19" max="19" width="13" style="24" customWidth="1"/>
    <col min="20" max="21" width="18.5703125" style="24" customWidth="1"/>
    <col min="22" max="22" width="11" style="24" customWidth="1"/>
    <col min="23" max="16384" width="9.140625" style="24"/>
  </cols>
  <sheetData>
    <row r="1" spans="1:22" ht="33" customHeight="1" x14ac:dyDescent="0.25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x14ac:dyDescent="0.25">
      <c r="R2" s="24"/>
      <c r="S2" s="26"/>
    </row>
    <row r="3" spans="1:22" x14ac:dyDescent="0.25">
      <c r="B3" s="194" t="s">
        <v>1</v>
      </c>
      <c r="C3" s="243"/>
      <c r="D3" s="244"/>
      <c r="E3" s="245"/>
      <c r="F3" s="191"/>
      <c r="G3" s="192"/>
      <c r="H3" s="192" t="s">
        <v>243</v>
      </c>
      <c r="I3" s="243" t="s">
        <v>89</v>
      </c>
      <c r="J3" s="245"/>
      <c r="K3" s="26"/>
      <c r="L3" s="193" t="s">
        <v>69</v>
      </c>
      <c r="M3" s="243"/>
      <c r="N3" s="244"/>
      <c r="O3" s="245"/>
      <c r="Q3" s="193"/>
      <c r="R3" s="193" t="s">
        <v>90</v>
      </c>
      <c r="S3" s="243"/>
      <c r="T3" s="244"/>
      <c r="U3" s="245"/>
    </row>
    <row r="4" spans="1:22" x14ac:dyDescent="0.25">
      <c r="B4" s="26"/>
      <c r="C4" s="26"/>
      <c r="E4" s="26"/>
      <c r="F4" s="30"/>
      <c r="G4" s="26"/>
      <c r="H4" s="26"/>
      <c r="I4" s="30"/>
      <c r="K4" s="26"/>
      <c r="L4" s="30"/>
      <c r="R4" s="24"/>
      <c r="S4" s="26"/>
    </row>
    <row r="5" spans="1:22" s="31" customFormat="1" ht="22.5" customHeight="1" x14ac:dyDescent="0.25">
      <c r="A5" s="236" t="s">
        <v>148</v>
      </c>
      <c r="B5" s="235" t="s">
        <v>33</v>
      </c>
      <c r="C5" s="235" t="s">
        <v>31</v>
      </c>
      <c r="D5" s="241" t="s">
        <v>245</v>
      </c>
      <c r="E5" s="235" t="s">
        <v>29</v>
      </c>
      <c r="F5" s="235" t="s">
        <v>30</v>
      </c>
      <c r="G5" s="235" t="s">
        <v>242</v>
      </c>
      <c r="H5" s="235" t="s">
        <v>32</v>
      </c>
      <c r="I5" s="235" t="s">
        <v>3</v>
      </c>
      <c r="J5" s="235" t="s">
        <v>4</v>
      </c>
      <c r="K5" s="235" t="s">
        <v>5</v>
      </c>
      <c r="L5" s="235" t="s">
        <v>6</v>
      </c>
      <c r="M5" s="235" t="s">
        <v>7</v>
      </c>
      <c r="N5" s="238" t="s">
        <v>70</v>
      </c>
      <c r="O5" s="239"/>
      <c r="P5" s="239"/>
      <c r="Q5" s="239"/>
      <c r="R5" s="240"/>
      <c r="S5" s="235" t="s">
        <v>76</v>
      </c>
      <c r="T5" s="235" t="s">
        <v>77</v>
      </c>
      <c r="U5" s="235" t="s">
        <v>35</v>
      </c>
      <c r="V5" s="235" t="s">
        <v>78</v>
      </c>
    </row>
    <row r="6" spans="1:22" s="27" customFormat="1" ht="37.5" customHeight="1" x14ac:dyDescent="0.25">
      <c r="A6" s="236"/>
      <c r="B6" s="235"/>
      <c r="C6" s="235"/>
      <c r="D6" s="242"/>
      <c r="E6" s="235"/>
      <c r="F6" s="235"/>
      <c r="G6" s="235"/>
      <c r="H6" s="235"/>
      <c r="I6" s="235"/>
      <c r="J6" s="235"/>
      <c r="K6" s="235"/>
      <c r="L6" s="235"/>
      <c r="M6" s="235"/>
      <c r="N6" s="190" t="s">
        <v>82</v>
      </c>
      <c r="O6" s="190" t="s">
        <v>34</v>
      </c>
      <c r="P6" s="188" t="s">
        <v>212</v>
      </c>
      <c r="Q6" s="188" t="s">
        <v>86</v>
      </c>
      <c r="R6" s="189" t="s">
        <v>87</v>
      </c>
      <c r="S6" s="235"/>
      <c r="T6" s="235"/>
      <c r="U6" s="235"/>
      <c r="V6" s="235"/>
    </row>
    <row r="7" spans="1:22" x14ac:dyDescent="0.25">
      <c r="A7" s="195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8"/>
      <c r="S7" s="195">
        <v>350</v>
      </c>
      <c r="T7" s="25"/>
      <c r="U7" s="25"/>
      <c r="V7" s="25"/>
    </row>
    <row r="8" spans="1:22" x14ac:dyDescent="0.25">
      <c r="A8" s="195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8"/>
      <c r="S8" s="195"/>
      <c r="T8" s="25"/>
      <c r="U8" s="25"/>
      <c r="V8" s="25"/>
    </row>
    <row r="9" spans="1:22" x14ac:dyDescent="0.25">
      <c r="A9" s="195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8"/>
      <c r="S9" s="195"/>
      <c r="T9" s="25"/>
      <c r="U9" s="25"/>
      <c r="V9" s="25"/>
    </row>
    <row r="10" spans="1:22" x14ac:dyDescent="0.25">
      <c r="A10" s="195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8"/>
      <c r="S10" s="195"/>
      <c r="T10" s="25"/>
      <c r="U10" s="25"/>
      <c r="V10" s="25"/>
    </row>
    <row r="11" spans="1:22" x14ac:dyDescent="0.25">
      <c r="A11" s="195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8"/>
      <c r="S11" s="195"/>
      <c r="T11" s="25"/>
      <c r="U11" s="25"/>
      <c r="V11" s="25"/>
    </row>
    <row r="12" spans="1:22" x14ac:dyDescent="0.25">
      <c r="A12" s="195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8"/>
      <c r="S12" s="195"/>
      <c r="T12" s="25"/>
      <c r="U12" s="25"/>
      <c r="V12" s="25"/>
    </row>
    <row r="13" spans="1:22" x14ac:dyDescent="0.25">
      <c r="A13" s="195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8"/>
      <c r="S13" s="195"/>
      <c r="T13" s="25"/>
      <c r="U13" s="25"/>
      <c r="V13" s="25"/>
    </row>
    <row r="14" spans="1:22" x14ac:dyDescent="0.25">
      <c r="A14" s="195">
        <v>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8"/>
      <c r="S14" s="195"/>
      <c r="T14" s="25"/>
      <c r="U14" s="25"/>
      <c r="V14" s="25"/>
    </row>
    <row r="15" spans="1:22" x14ac:dyDescent="0.25">
      <c r="A15" s="195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8"/>
      <c r="S15" s="195"/>
      <c r="T15" s="25"/>
      <c r="U15" s="25"/>
      <c r="V15" s="25"/>
    </row>
    <row r="16" spans="1:22" x14ac:dyDescent="0.25">
      <c r="A16" s="195">
        <v>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8"/>
      <c r="S16" s="195"/>
      <c r="T16" s="25"/>
      <c r="U16" s="25"/>
      <c r="V16" s="25"/>
    </row>
    <row r="17" spans="1:22" x14ac:dyDescent="0.25">
      <c r="A17" s="195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8"/>
      <c r="S17" s="195"/>
      <c r="T17" s="25"/>
      <c r="U17" s="25"/>
      <c r="V17" s="25"/>
    </row>
    <row r="18" spans="1:22" x14ac:dyDescent="0.25">
      <c r="A18" s="195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8"/>
      <c r="S18" s="195"/>
      <c r="T18" s="25"/>
      <c r="U18" s="25"/>
      <c r="V18" s="25"/>
    </row>
    <row r="19" spans="1:22" x14ac:dyDescent="0.25">
      <c r="A19" s="195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8"/>
      <c r="S19" s="195"/>
      <c r="T19" s="25"/>
      <c r="U19" s="25"/>
      <c r="V19" s="25"/>
    </row>
    <row r="20" spans="1:22" x14ac:dyDescent="0.25">
      <c r="R20" s="29" t="s">
        <v>75</v>
      </c>
      <c r="S20" s="29">
        <f>SUM(S7:S19)</f>
        <v>350</v>
      </c>
    </row>
    <row r="23" spans="1:22" ht="33" customHeight="1" x14ac:dyDescent="0.25">
      <c r="A23" s="237" t="s">
        <v>91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x14ac:dyDescent="0.25">
      <c r="R24" s="24"/>
      <c r="S24" s="26"/>
    </row>
    <row r="25" spans="1:22" x14ac:dyDescent="0.25">
      <c r="B25" s="194" t="s">
        <v>1</v>
      </c>
      <c r="C25" s="243"/>
      <c r="D25" s="244"/>
      <c r="E25" s="245"/>
      <c r="F25" s="191"/>
      <c r="G25" s="192"/>
      <c r="H25" s="192" t="s">
        <v>243</v>
      </c>
      <c r="I25" s="243" t="s">
        <v>92</v>
      </c>
      <c r="J25" s="245"/>
      <c r="K25" s="26"/>
      <c r="L25" s="193" t="s">
        <v>69</v>
      </c>
      <c r="M25" s="243"/>
      <c r="N25" s="244"/>
      <c r="O25" s="245"/>
      <c r="Q25" s="193"/>
      <c r="R25" s="193" t="s">
        <v>90</v>
      </c>
      <c r="S25" s="243"/>
      <c r="T25" s="244"/>
      <c r="U25" s="245"/>
    </row>
    <row r="26" spans="1:22" x14ac:dyDescent="0.25">
      <c r="B26" s="26"/>
      <c r="C26" s="26"/>
      <c r="E26" s="26"/>
      <c r="F26" s="30"/>
      <c r="G26" s="26"/>
      <c r="H26" s="26"/>
      <c r="I26" s="30"/>
      <c r="K26" s="26"/>
      <c r="L26" s="30"/>
      <c r="R26" s="24"/>
      <c r="S26" s="26"/>
    </row>
    <row r="27" spans="1:22" s="31" customFormat="1" ht="22.5" customHeight="1" x14ac:dyDescent="0.25">
      <c r="A27" s="236" t="s">
        <v>148</v>
      </c>
      <c r="B27" s="235" t="s">
        <v>33</v>
      </c>
      <c r="C27" s="235" t="s">
        <v>31</v>
      </c>
      <c r="D27" s="241" t="s">
        <v>245</v>
      </c>
      <c r="E27" s="235" t="s">
        <v>29</v>
      </c>
      <c r="F27" s="235" t="s">
        <v>30</v>
      </c>
      <c r="G27" s="235" t="s">
        <v>242</v>
      </c>
      <c r="H27" s="235" t="s">
        <v>32</v>
      </c>
      <c r="I27" s="235" t="s">
        <v>3</v>
      </c>
      <c r="J27" s="235" t="s">
        <v>4</v>
      </c>
      <c r="K27" s="235" t="s">
        <v>5</v>
      </c>
      <c r="L27" s="235" t="s">
        <v>6</v>
      </c>
      <c r="M27" s="235" t="s">
        <v>7</v>
      </c>
      <c r="N27" s="238" t="s">
        <v>70</v>
      </c>
      <c r="O27" s="239"/>
      <c r="P27" s="239"/>
      <c r="Q27" s="239"/>
      <c r="R27" s="240"/>
      <c r="S27" s="235" t="s">
        <v>76</v>
      </c>
      <c r="T27" s="235" t="s">
        <v>77</v>
      </c>
      <c r="U27" s="235" t="s">
        <v>35</v>
      </c>
      <c r="V27" s="235" t="s">
        <v>78</v>
      </c>
    </row>
    <row r="28" spans="1:22" s="27" customFormat="1" ht="37.5" customHeight="1" x14ac:dyDescent="0.25">
      <c r="A28" s="236"/>
      <c r="B28" s="235"/>
      <c r="C28" s="235"/>
      <c r="D28" s="242"/>
      <c r="E28" s="235"/>
      <c r="F28" s="235"/>
      <c r="G28" s="235"/>
      <c r="H28" s="235"/>
      <c r="I28" s="235"/>
      <c r="J28" s="235"/>
      <c r="K28" s="235"/>
      <c r="L28" s="235"/>
      <c r="M28" s="235"/>
      <c r="N28" s="190" t="s">
        <v>82</v>
      </c>
      <c r="O28" s="190" t="s">
        <v>34</v>
      </c>
      <c r="P28" s="188" t="s">
        <v>212</v>
      </c>
      <c r="Q28" s="188" t="s">
        <v>86</v>
      </c>
      <c r="R28" s="189" t="s">
        <v>121</v>
      </c>
      <c r="S28" s="235"/>
      <c r="T28" s="235"/>
      <c r="U28" s="235"/>
      <c r="V28" s="235"/>
    </row>
    <row r="29" spans="1:22" x14ac:dyDescent="0.25">
      <c r="A29" s="195">
        <v>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8"/>
      <c r="S29" s="195">
        <v>350</v>
      </c>
      <c r="T29" s="25"/>
      <c r="U29" s="25"/>
      <c r="V29" s="25"/>
    </row>
    <row r="30" spans="1:22" x14ac:dyDescent="0.25">
      <c r="A30" s="195">
        <v>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8"/>
      <c r="S30" s="195"/>
      <c r="T30" s="25"/>
      <c r="U30" s="25"/>
      <c r="V30" s="25"/>
    </row>
    <row r="31" spans="1:22" x14ac:dyDescent="0.25">
      <c r="A31" s="195">
        <v>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8"/>
      <c r="S31" s="195"/>
      <c r="T31" s="25"/>
      <c r="U31" s="25"/>
      <c r="V31" s="25"/>
    </row>
    <row r="32" spans="1:22" x14ac:dyDescent="0.25">
      <c r="A32" s="195">
        <v>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8"/>
      <c r="S32" s="195"/>
      <c r="T32" s="25"/>
      <c r="U32" s="25"/>
      <c r="V32" s="25"/>
    </row>
    <row r="33" spans="1:22" x14ac:dyDescent="0.25">
      <c r="A33" s="195">
        <v>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8"/>
      <c r="S33" s="195"/>
      <c r="T33" s="25"/>
      <c r="U33" s="25"/>
      <c r="V33" s="25"/>
    </row>
    <row r="34" spans="1:22" x14ac:dyDescent="0.25">
      <c r="A34" s="195">
        <v>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8"/>
      <c r="S34" s="195"/>
      <c r="T34" s="25"/>
      <c r="U34" s="25"/>
      <c r="V34" s="25"/>
    </row>
    <row r="35" spans="1:22" x14ac:dyDescent="0.25">
      <c r="A35" s="195">
        <v>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8"/>
      <c r="S35" s="195"/>
      <c r="T35" s="25"/>
      <c r="U35" s="25"/>
      <c r="V35" s="25"/>
    </row>
    <row r="36" spans="1:22" x14ac:dyDescent="0.25">
      <c r="A36" s="195">
        <v>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8"/>
      <c r="S36" s="195"/>
      <c r="T36" s="25"/>
      <c r="U36" s="25"/>
      <c r="V36" s="25"/>
    </row>
    <row r="37" spans="1:22" x14ac:dyDescent="0.25">
      <c r="A37" s="195">
        <v>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8"/>
      <c r="S37" s="195"/>
      <c r="T37" s="25"/>
      <c r="U37" s="25"/>
      <c r="V37" s="25"/>
    </row>
    <row r="38" spans="1:22" x14ac:dyDescent="0.25">
      <c r="A38" s="195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8"/>
      <c r="S38" s="195"/>
      <c r="T38" s="25"/>
      <c r="U38" s="25"/>
      <c r="V38" s="25"/>
    </row>
    <row r="39" spans="1:22" x14ac:dyDescent="0.25">
      <c r="A39" s="195">
        <v>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8"/>
      <c r="S39" s="195"/>
      <c r="T39" s="25"/>
      <c r="U39" s="25"/>
      <c r="V39" s="25"/>
    </row>
    <row r="40" spans="1:22" x14ac:dyDescent="0.25">
      <c r="A40" s="195">
        <v>12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8"/>
      <c r="S40" s="195"/>
      <c r="T40" s="25"/>
      <c r="U40" s="25"/>
      <c r="V40" s="25"/>
    </row>
    <row r="41" spans="1:22" x14ac:dyDescent="0.25">
      <c r="A41" s="195">
        <v>13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8"/>
      <c r="S41" s="195"/>
      <c r="T41" s="25"/>
      <c r="U41" s="25"/>
      <c r="V41" s="25"/>
    </row>
    <row r="42" spans="1:22" x14ac:dyDescent="0.25">
      <c r="R42" s="29" t="s">
        <v>75</v>
      </c>
      <c r="S42" s="29">
        <f>SUM(S29:S41)</f>
        <v>350</v>
      </c>
    </row>
  </sheetData>
  <mergeCells count="46">
    <mergeCell ref="C3:E3"/>
    <mergeCell ref="I3:J3"/>
    <mergeCell ref="M3:O3"/>
    <mergeCell ref="S3:U3"/>
    <mergeCell ref="B5:B6"/>
    <mergeCell ref="C5:C6"/>
    <mergeCell ref="D5:D6"/>
    <mergeCell ref="E5:E6"/>
    <mergeCell ref="F5:F6"/>
    <mergeCell ref="U5:U6"/>
    <mergeCell ref="V5:V6"/>
    <mergeCell ref="C25:E25"/>
    <mergeCell ref="I25:J25"/>
    <mergeCell ref="M25:O25"/>
    <mergeCell ref="S25:U25"/>
    <mergeCell ref="L5:L6"/>
    <mergeCell ref="M5:M6"/>
    <mergeCell ref="N5:R5"/>
    <mergeCell ref="S5:S6"/>
    <mergeCell ref="T5:T6"/>
    <mergeCell ref="G5:G6"/>
    <mergeCell ref="H5:H6"/>
    <mergeCell ref="I5:I6"/>
    <mergeCell ref="J5:J6"/>
    <mergeCell ref="K5:K6"/>
    <mergeCell ref="B27:B28"/>
    <mergeCell ref="C27:C28"/>
    <mergeCell ref="D27:D28"/>
    <mergeCell ref="E27:E28"/>
    <mergeCell ref="F27:F28"/>
    <mergeCell ref="U27:U28"/>
    <mergeCell ref="V27:V28"/>
    <mergeCell ref="A5:A6"/>
    <mergeCell ref="A27:A28"/>
    <mergeCell ref="A1:V1"/>
    <mergeCell ref="A23:V23"/>
    <mergeCell ref="L27:L28"/>
    <mergeCell ref="M27:M28"/>
    <mergeCell ref="N27:R27"/>
    <mergeCell ref="S27:S28"/>
    <mergeCell ref="T27:T28"/>
    <mergeCell ref="G27:G28"/>
    <mergeCell ref="H27:H28"/>
    <mergeCell ref="I27:I28"/>
    <mergeCell ref="J27:J28"/>
    <mergeCell ref="K27:K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topLeftCell="A14" zoomScale="70" zoomScaleNormal="100" zoomScaleSheetLayoutView="70" workbookViewId="0">
      <selection activeCell="A26" sqref="A26:E55"/>
    </sheetView>
  </sheetViews>
  <sheetFormatPr baseColWidth="10" defaultColWidth="9.140625" defaultRowHeight="15" x14ac:dyDescent="0.25"/>
  <cols>
    <col min="1" max="1" width="53.140625" customWidth="1"/>
    <col min="2" max="4" width="24.85546875" customWidth="1"/>
    <col min="5" max="5" width="103.7109375" customWidth="1"/>
  </cols>
  <sheetData>
    <row r="1" spans="1:5" s="88" customFormat="1" ht="27.75" customHeight="1" x14ac:dyDescent="0.25">
      <c r="A1" s="252" t="s">
        <v>135</v>
      </c>
      <c r="B1" s="252"/>
      <c r="C1" s="252"/>
      <c r="D1" s="252"/>
      <c r="E1" s="252"/>
    </row>
    <row r="2" spans="1:5" s="89" customFormat="1" ht="27.75" customHeight="1" x14ac:dyDescent="0.4">
      <c r="A2" s="253" t="s">
        <v>122</v>
      </c>
      <c r="B2" s="253"/>
      <c r="C2" s="253"/>
      <c r="D2" s="253"/>
      <c r="E2" s="253"/>
    </row>
    <row r="3" spans="1:5" ht="11.25" customHeight="1" x14ac:dyDescent="0.25"/>
    <row r="4" spans="1:5" s="90" customFormat="1" ht="25.5" customHeight="1" x14ac:dyDescent="0.25">
      <c r="A4" s="248" t="s">
        <v>123</v>
      </c>
      <c r="B4" s="248"/>
      <c r="C4" s="248"/>
      <c r="D4" s="248"/>
      <c r="E4" s="248"/>
    </row>
    <row r="5" spans="1:5" s="90" customFormat="1" ht="25.5" customHeight="1" x14ac:dyDescent="0.25">
      <c r="A5" s="248" t="s">
        <v>124</v>
      </c>
      <c r="B5" s="248"/>
      <c r="C5" s="248"/>
      <c r="D5" s="248"/>
      <c r="E5" s="248"/>
    </row>
    <row r="6" spans="1:5" s="90" customFormat="1" ht="25.5" customHeight="1" x14ac:dyDescent="0.25">
      <c r="A6" s="91"/>
      <c r="B6" s="91"/>
      <c r="C6" s="91"/>
      <c r="D6" s="91"/>
      <c r="E6" s="91"/>
    </row>
    <row r="7" spans="1:5" s="90" customFormat="1" ht="25.5" customHeight="1" x14ac:dyDescent="0.25">
      <c r="A7" s="254" t="s">
        <v>125</v>
      </c>
      <c r="B7" s="254"/>
      <c r="C7" s="254"/>
      <c r="D7" s="254"/>
      <c r="E7" s="254"/>
    </row>
    <row r="8" spans="1:5" s="90" customFormat="1" ht="25.5" customHeight="1" x14ac:dyDescent="0.25">
      <c r="A8" s="248" t="s">
        <v>138</v>
      </c>
      <c r="B8" s="248"/>
      <c r="C8" s="248"/>
      <c r="D8" s="248"/>
      <c r="E8" s="248"/>
    </row>
    <row r="9" spans="1:5" s="90" customFormat="1" ht="25.5" customHeight="1" x14ac:dyDescent="0.25">
      <c r="A9" s="249" t="s">
        <v>139</v>
      </c>
      <c r="B9" s="249"/>
      <c r="C9" s="249"/>
      <c r="D9" s="249"/>
      <c r="E9" s="249"/>
    </row>
    <row r="10" spans="1:5" ht="10.5" customHeight="1" x14ac:dyDescent="0.3">
      <c r="B10" s="80"/>
      <c r="C10" s="80"/>
      <c r="D10" s="80"/>
      <c r="E10" s="80"/>
    </row>
    <row r="11" spans="1:5" ht="24" customHeight="1" x14ac:dyDescent="0.25">
      <c r="A11" s="250" t="s">
        <v>126</v>
      </c>
      <c r="B11" s="250" t="s">
        <v>127</v>
      </c>
      <c r="C11" s="250"/>
      <c r="D11" s="250"/>
      <c r="E11" s="250" t="s">
        <v>219</v>
      </c>
    </row>
    <row r="12" spans="1:5" s="94" customFormat="1" ht="39" customHeight="1" x14ac:dyDescent="0.25">
      <c r="A12" s="250"/>
      <c r="B12" s="92" t="s">
        <v>137</v>
      </c>
      <c r="C12" s="93" t="s">
        <v>128</v>
      </c>
      <c r="D12" s="93" t="s">
        <v>136</v>
      </c>
      <c r="E12" s="250"/>
    </row>
    <row r="13" spans="1:5" ht="24" customHeight="1" x14ac:dyDescent="0.3">
      <c r="A13" s="95" t="s">
        <v>129</v>
      </c>
      <c r="B13" s="181">
        <v>0.33333333333333331</v>
      </c>
      <c r="C13" s="180">
        <f>SUM(B13+0.042)</f>
        <v>0.3753333333333333</v>
      </c>
      <c r="D13" s="180">
        <f>SUM(B13+0.073)</f>
        <v>0.40633333333333332</v>
      </c>
      <c r="E13" s="96"/>
    </row>
    <row r="14" spans="1:5" ht="24" customHeight="1" x14ac:dyDescent="0.3">
      <c r="A14" s="95" t="s">
        <v>130</v>
      </c>
      <c r="B14" s="179">
        <f>SUM(C13)</f>
        <v>0.3753333333333333</v>
      </c>
      <c r="C14" s="180">
        <f t="shared" ref="C14" si="0">SUM(B14+0.042)</f>
        <v>0.41733333333333328</v>
      </c>
      <c r="D14" s="180">
        <f t="shared" ref="D14" si="1">SUM(B14+0.073)</f>
        <v>0.44833333333333331</v>
      </c>
      <c r="E14" s="96"/>
    </row>
    <row r="15" spans="1:5" ht="24" customHeight="1" x14ac:dyDescent="0.3">
      <c r="A15" s="95" t="s">
        <v>131</v>
      </c>
      <c r="B15" s="179">
        <f>SUM(C14)</f>
        <v>0.41733333333333328</v>
      </c>
      <c r="C15" s="180">
        <f>SUM(B15+0.041)</f>
        <v>0.45833333333333326</v>
      </c>
      <c r="D15" s="180">
        <f>SUM(B15+0.0725)</f>
        <v>0.48983333333333329</v>
      </c>
      <c r="E15" s="96"/>
    </row>
    <row r="16" spans="1:5" ht="24" customHeight="1" x14ac:dyDescent="0.3">
      <c r="A16" s="95" t="s">
        <v>225</v>
      </c>
      <c r="B16" s="179">
        <f>SUM(C15)</f>
        <v>0.45833333333333326</v>
      </c>
      <c r="C16" s="180">
        <f t="shared" ref="C16" si="2">SUM(B16+0.042)</f>
        <v>0.5003333333333333</v>
      </c>
      <c r="D16" s="180">
        <f t="shared" ref="D16" si="3">SUM(B16+0.073)</f>
        <v>0.53133333333333321</v>
      </c>
      <c r="E16" s="96"/>
    </row>
    <row r="17" spans="1:5" ht="15" customHeight="1" x14ac:dyDescent="0.3">
      <c r="A17" s="246" t="s">
        <v>132</v>
      </c>
      <c r="B17" s="246"/>
      <c r="C17" s="246"/>
      <c r="D17" s="246"/>
      <c r="E17" s="246"/>
    </row>
    <row r="18" spans="1:5" ht="24" customHeight="1" x14ac:dyDescent="0.3">
      <c r="A18" s="95" t="s">
        <v>226</v>
      </c>
      <c r="B18" s="181">
        <v>0.54166666666666663</v>
      </c>
      <c r="C18" s="180">
        <f>SUM(B18+0.042)</f>
        <v>0.58366666666666667</v>
      </c>
      <c r="D18" s="180">
        <f>SUM(B18+0.073)</f>
        <v>0.61466666666666658</v>
      </c>
      <c r="E18" s="96"/>
    </row>
    <row r="19" spans="1:5" ht="24" customHeight="1" x14ac:dyDescent="0.3">
      <c r="A19" s="95" t="s">
        <v>227</v>
      </c>
      <c r="B19" s="179">
        <f>SUM(C18)</f>
        <v>0.58366666666666667</v>
      </c>
      <c r="C19" s="180">
        <f t="shared" ref="C19" si="4">SUM(B19+0.042)</f>
        <v>0.6256666666666667</v>
      </c>
      <c r="D19" s="180">
        <f t="shared" ref="D19" si="5">SUM(B19+0.073)</f>
        <v>0.65666666666666662</v>
      </c>
      <c r="E19" s="96"/>
    </row>
    <row r="20" spans="1:5" ht="24" customHeight="1" x14ac:dyDescent="0.3">
      <c r="A20" s="95" t="s">
        <v>228</v>
      </c>
      <c r="B20" s="179">
        <f>SUM(C19)</f>
        <v>0.6256666666666667</v>
      </c>
      <c r="C20" s="180">
        <f>SUM(B20+0.041)</f>
        <v>0.66666666666666674</v>
      </c>
      <c r="D20" s="180">
        <f>SUM(B20+0.0725)</f>
        <v>0.69816666666666671</v>
      </c>
      <c r="E20" s="96"/>
    </row>
    <row r="21" spans="1:5" ht="24" customHeight="1" x14ac:dyDescent="0.3">
      <c r="A21" s="95" t="s">
        <v>229</v>
      </c>
      <c r="B21" s="179">
        <f t="shared" ref="B21:B22" si="6">SUM(C20)</f>
        <v>0.66666666666666674</v>
      </c>
      <c r="C21" s="180">
        <f>SUM(B21+0.042)</f>
        <v>0.70866666666666678</v>
      </c>
      <c r="D21" s="180">
        <f>SUM(B21+0.073)</f>
        <v>0.73966666666666669</v>
      </c>
      <c r="E21" s="96"/>
    </row>
    <row r="22" spans="1:5" ht="24" customHeight="1" x14ac:dyDescent="0.3">
      <c r="A22" s="95" t="s">
        <v>230</v>
      </c>
      <c r="B22" s="179">
        <f t="shared" si="6"/>
        <v>0.70866666666666678</v>
      </c>
      <c r="C22" s="180">
        <f>SUM(B22+0.042)</f>
        <v>0.75066666666666682</v>
      </c>
      <c r="D22" s="180">
        <f>SUM(B22+0.073)</f>
        <v>0.78166666666666673</v>
      </c>
      <c r="E22" s="96"/>
    </row>
    <row r="23" spans="1:5" ht="15" customHeight="1" x14ac:dyDescent="0.3">
      <c r="A23" s="246" t="s">
        <v>133</v>
      </c>
      <c r="B23" s="246"/>
      <c r="C23" s="246"/>
      <c r="D23" s="246"/>
      <c r="E23" s="246"/>
    </row>
    <row r="24" spans="1:5" ht="15" customHeight="1" x14ac:dyDescent="0.3">
      <c r="A24" s="80"/>
      <c r="B24" s="80"/>
      <c r="C24" s="80"/>
      <c r="D24" s="80"/>
      <c r="E24" s="80"/>
    </row>
    <row r="25" spans="1:5" ht="15" customHeight="1" x14ac:dyDescent="0.3">
      <c r="A25" s="247" t="s">
        <v>134</v>
      </c>
      <c r="B25" s="247"/>
      <c r="C25" s="247"/>
      <c r="D25" s="247"/>
      <c r="E25" s="247"/>
    </row>
    <row r="26" spans="1:5" s="88" customFormat="1" ht="27.75" customHeight="1" x14ac:dyDescent="0.25">
      <c r="A26" s="252" t="s">
        <v>220</v>
      </c>
      <c r="B26" s="252"/>
      <c r="C26" s="252"/>
      <c r="D26" s="252"/>
      <c r="E26" s="252"/>
    </row>
    <row r="27" spans="1:5" s="89" customFormat="1" ht="27.75" customHeight="1" x14ac:dyDescent="0.4">
      <c r="A27" s="253" t="s">
        <v>122</v>
      </c>
      <c r="B27" s="253"/>
      <c r="C27" s="253"/>
      <c r="D27" s="253"/>
      <c r="E27" s="253"/>
    </row>
    <row r="28" spans="1:5" ht="11.25" customHeight="1" x14ac:dyDescent="0.25"/>
    <row r="29" spans="1:5" s="90" customFormat="1" ht="25.5" customHeight="1" x14ac:dyDescent="0.25">
      <c r="A29" s="248" t="s">
        <v>123</v>
      </c>
      <c r="B29" s="248"/>
      <c r="C29" s="248"/>
      <c r="D29" s="248"/>
      <c r="E29" s="248"/>
    </row>
    <row r="30" spans="1:5" s="90" customFormat="1" ht="25.5" customHeight="1" x14ac:dyDescent="0.25">
      <c r="A30" s="248" t="s">
        <v>124</v>
      </c>
      <c r="B30" s="248"/>
      <c r="C30" s="248"/>
      <c r="D30" s="248"/>
      <c r="E30" s="248"/>
    </row>
    <row r="31" spans="1:5" s="90" customFormat="1" ht="25.5" customHeight="1" x14ac:dyDescent="0.25">
      <c r="A31" s="182"/>
      <c r="B31" s="182"/>
      <c r="C31" s="182"/>
      <c r="D31" s="182"/>
      <c r="E31" s="182"/>
    </row>
    <row r="32" spans="1:5" s="90" customFormat="1" ht="25.5" customHeight="1" x14ac:dyDescent="0.25">
      <c r="A32" s="254" t="s">
        <v>125</v>
      </c>
      <c r="B32" s="254"/>
      <c r="C32" s="254"/>
      <c r="D32" s="254"/>
      <c r="E32" s="254"/>
    </row>
    <row r="33" spans="1:5" s="90" customFormat="1" ht="25.5" customHeight="1" x14ac:dyDescent="0.25">
      <c r="A33" s="248" t="s">
        <v>236</v>
      </c>
      <c r="B33" s="248"/>
      <c r="C33" s="248"/>
      <c r="D33" s="248"/>
      <c r="E33" s="248"/>
    </row>
    <row r="34" spans="1:5" s="90" customFormat="1" ht="25.5" customHeight="1" x14ac:dyDescent="0.25">
      <c r="A34" s="249" t="s">
        <v>237</v>
      </c>
      <c r="B34" s="249"/>
      <c r="C34" s="249"/>
      <c r="D34" s="249"/>
      <c r="E34" s="249"/>
    </row>
    <row r="35" spans="1:5" ht="10.5" customHeight="1" x14ac:dyDescent="0.3">
      <c r="A35" s="184"/>
      <c r="B35" s="80"/>
      <c r="C35" s="80"/>
      <c r="D35" s="80"/>
      <c r="E35" s="80"/>
    </row>
    <row r="36" spans="1:5" ht="24" customHeight="1" x14ac:dyDescent="0.25">
      <c r="A36" s="250" t="s">
        <v>126</v>
      </c>
      <c r="B36" s="250" t="s">
        <v>127</v>
      </c>
      <c r="C36" s="250"/>
      <c r="D36" s="250"/>
      <c r="E36" s="251"/>
    </row>
    <row r="37" spans="1:5" s="94" customFormat="1" ht="39" customHeight="1" x14ac:dyDescent="0.25">
      <c r="A37" s="250"/>
      <c r="B37" s="93" t="s">
        <v>221</v>
      </c>
      <c r="C37" s="93" t="s">
        <v>222</v>
      </c>
      <c r="D37" s="93" t="s">
        <v>223</v>
      </c>
      <c r="E37" s="251"/>
    </row>
    <row r="38" spans="1:5" ht="24" customHeight="1" x14ac:dyDescent="0.3">
      <c r="A38" s="95" t="s">
        <v>129</v>
      </c>
      <c r="B38" s="181">
        <v>0.33333333333333331</v>
      </c>
      <c r="C38" s="180">
        <f>SUM(B38+0.021)</f>
        <v>0.35433333333333333</v>
      </c>
      <c r="D38" s="180" t="s">
        <v>224</v>
      </c>
      <c r="E38" s="185"/>
    </row>
    <row r="39" spans="1:5" ht="24" customHeight="1" x14ac:dyDescent="0.3">
      <c r="A39" s="95" t="s">
        <v>130</v>
      </c>
      <c r="B39" s="179">
        <f>SUM(B38+0.0245)</f>
        <v>0.35783333333333334</v>
      </c>
      <c r="C39" s="180">
        <f>SUM(B39+0.021)</f>
        <v>0.37883333333333336</v>
      </c>
      <c r="D39" s="180" t="s">
        <v>224</v>
      </c>
      <c r="E39" s="185"/>
    </row>
    <row r="40" spans="1:5" ht="24" customHeight="1" x14ac:dyDescent="0.3">
      <c r="A40" s="95" t="s">
        <v>131</v>
      </c>
      <c r="B40" s="179">
        <f>SUM(B39+0.0245)</f>
        <v>0.38233333333333336</v>
      </c>
      <c r="C40" s="180">
        <f>SUM(B40+0.021)</f>
        <v>0.40333333333333338</v>
      </c>
      <c r="D40" s="180" t="s">
        <v>224</v>
      </c>
      <c r="E40" s="185"/>
    </row>
    <row r="41" spans="1:5" ht="24" customHeight="1" x14ac:dyDescent="0.3">
      <c r="A41" s="95" t="s">
        <v>225</v>
      </c>
      <c r="B41" s="179">
        <f>SUM(B40+0.0245)</f>
        <v>0.40683333333333338</v>
      </c>
      <c r="C41" s="180">
        <f>SUM(B41+0.0205)</f>
        <v>0.4273333333333334</v>
      </c>
      <c r="D41" s="180" t="s">
        <v>224</v>
      </c>
      <c r="E41" s="185"/>
    </row>
    <row r="42" spans="1:5" ht="24" customHeight="1" x14ac:dyDescent="0.3">
      <c r="A42" s="95" t="s">
        <v>226</v>
      </c>
      <c r="B42" s="179">
        <f>SUM(B41+0.0244)</f>
        <v>0.43123333333333336</v>
      </c>
      <c r="C42" s="180">
        <f>SUM(B42+0.0205)</f>
        <v>0.45173333333333338</v>
      </c>
      <c r="D42" s="180" t="s">
        <v>224</v>
      </c>
      <c r="E42" s="185"/>
    </row>
    <row r="43" spans="1:5" ht="24" customHeight="1" x14ac:dyDescent="0.3">
      <c r="A43" s="95" t="s">
        <v>227</v>
      </c>
      <c r="B43" s="179">
        <f>SUM(B42+0.0243)</f>
        <v>0.45553333333333335</v>
      </c>
      <c r="C43" s="180">
        <f>SUM(B43+0.0205)</f>
        <v>0.47603333333333336</v>
      </c>
      <c r="D43" s="180" t="s">
        <v>224</v>
      </c>
      <c r="E43" s="185"/>
    </row>
    <row r="44" spans="1:5" ht="24" customHeight="1" x14ac:dyDescent="0.3">
      <c r="A44" s="95" t="s">
        <v>228</v>
      </c>
      <c r="B44" s="179">
        <f>SUM(B43+0.0243)</f>
        <v>0.47983333333333333</v>
      </c>
      <c r="C44" s="180">
        <f>SUM(B44+0.0205)</f>
        <v>0.5003333333333333</v>
      </c>
      <c r="D44" s="180" t="s">
        <v>224</v>
      </c>
      <c r="E44" s="185"/>
    </row>
    <row r="45" spans="1:5" ht="15" customHeight="1" x14ac:dyDescent="0.3">
      <c r="A45" s="246" t="s">
        <v>132</v>
      </c>
      <c r="B45" s="246"/>
      <c r="C45" s="246"/>
      <c r="D45" s="246"/>
      <c r="E45" s="246"/>
    </row>
    <row r="46" spans="1:5" ht="24" customHeight="1" x14ac:dyDescent="0.3">
      <c r="A46" s="95" t="s">
        <v>229</v>
      </c>
      <c r="B46" s="181">
        <v>0.5625</v>
      </c>
      <c r="C46" s="180">
        <f>SUM(B46+0.021)</f>
        <v>0.58350000000000002</v>
      </c>
      <c r="D46" s="180" t="s">
        <v>224</v>
      </c>
      <c r="E46" s="185"/>
    </row>
    <row r="47" spans="1:5" ht="24" customHeight="1" x14ac:dyDescent="0.3">
      <c r="A47" s="95" t="s">
        <v>230</v>
      </c>
      <c r="B47" s="179">
        <f>SUM(B46+0.0245)</f>
        <v>0.58699999999999997</v>
      </c>
      <c r="C47" s="180">
        <f>SUM(B47+0.021)</f>
        <v>0.60799999999999998</v>
      </c>
      <c r="D47" s="180" t="s">
        <v>224</v>
      </c>
      <c r="E47" s="185"/>
    </row>
    <row r="48" spans="1:5" ht="24" customHeight="1" x14ac:dyDescent="0.3">
      <c r="A48" s="95" t="s">
        <v>231</v>
      </c>
      <c r="B48" s="179">
        <f>SUM(B47+0.0245)</f>
        <v>0.61149999999999993</v>
      </c>
      <c r="C48" s="180">
        <f>SUM(B48+0.021)</f>
        <v>0.63249999999999995</v>
      </c>
      <c r="D48" s="180" t="s">
        <v>224</v>
      </c>
      <c r="E48" s="185"/>
    </row>
    <row r="49" spans="1:5" ht="24" customHeight="1" x14ac:dyDescent="0.3">
      <c r="A49" s="95" t="s">
        <v>232</v>
      </c>
      <c r="B49" s="179">
        <f>SUM(B48+0.0245)</f>
        <v>0.6359999999999999</v>
      </c>
      <c r="C49" s="180">
        <f>SUM(B49+0.0205)</f>
        <v>0.65649999999999986</v>
      </c>
      <c r="D49" s="180" t="s">
        <v>224</v>
      </c>
      <c r="E49" s="185"/>
    </row>
    <row r="50" spans="1:5" ht="24" customHeight="1" x14ac:dyDescent="0.3">
      <c r="A50" s="95" t="s">
        <v>233</v>
      </c>
      <c r="B50" s="179">
        <f>SUM(B49+0.0244)</f>
        <v>0.66039999999999988</v>
      </c>
      <c r="C50" s="180">
        <f>SUM(B50+0.0205)</f>
        <v>0.68089999999999984</v>
      </c>
      <c r="D50" s="180" t="s">
        <v>224</v>
      </c>
      <c r="E50" s="185"/>
    </row>
    <row r="51" spans="1:5" ht="24" customHeight="1" x14ac:dyDescent="0.3">
      <c r="A51" s="95" t="s">
        <v>234</v>
      </c>
      <c r="B51" s="179">
        <f>SUM(B50+0.0243)</f>
        <v>0.68469999999999986</v>
      </c>
      <c r="C51" s="180">
        <f>SUM(B51+0.0205)</f>
        <v>0.70519999999999983</v>
      </c>
      <c r="D51" s="180" t="s">
        <v>224</v>
      </c>
      <c r="E51" s="185"/>
    </row>
    <row r="52" spans="1:5" ht="24" customHeight="1" x14ac:dyDescent="0.3">
      <c r="A52" s="95" t="s">
        <v>235</v>
      </c>
      <c r="B52" s="179">
        <f>SUM(B51+0.0243)</f>
        <v>0.70899999999999985</v>
      </c>
      <c r="C52" s="180">
        <f>SUM(B52+0.0205)</f>
        <v>0.72949999999999982</v>
      </c>
      <c r="D52" s="180" t="s">
        <v>224</v>
      </c>
      <c r="E52" s="185"/>
    </row>
    <row r="53" spans="1:5" ht="15" customHeight="1" x14ac:dyDescent="0.3">
      <c r="A53" s="246" t="s">
        <v>133</v>
      </c>
      <c r="B53" s="246"/>
      <c r="C53" s="246"/>
      <c r="D53" s="246"/>
      <c r="E53" s="246"/>
    </row>
    <row r="54" spans="1:5" ht="15" customHeight="1" x14ac:dyDescent="0.3">
      <c r="A54" s="80"/>
      <c r="B54" s="80"/>
      <c r="C54" s="80"/>
      <c r="D54" s="80"/>
      <c r="E54" s="80"/>
    </row>
    <row r="55" spans="1:5" ht="15" customHeight="1" x14ac:dyDescent="0.3">
      <c r="A55" s="247" t="s">
        <v>134</v>
      </c>
      <c r="B55" s="247"/>
      <c r="C55" s="247"/>
      <c r="D55" s="247"/>
      <c r="E55" s="247"/>
    </row>
    <row r="56" spans="1:5" ht="15" customHeight="1" x14ac:dyDescent="0.25"/>
    <row r="57" spans="1:5" ht="1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26">
    <mergeCell ref="A8:E8"/>
    <mergeCell ref="A1:E1"/>
    <mergeCell ref="A2:E2"/>
    <mergeCell ref="A4:E4"/>
    <mergeCell ref="A5:E5"/>
    <mergeCell ref="A7:E7"/>
    <mergeCell ref="A9:E9"/>
    <mergeCell ref="A23:E23"/>
    <mergeCell ref="A17:E17"/>
    <mergeCell ref="A25:E25"/>
    <mergeCell ref="A11:A12"/>
    <mergeCell ref="B11:D11"/>
    <mergeCell ref="E11:E12"/>
    <mergeCell ref="A26:E26"/>
    <mergeCell ref="A27:E27"/>
    <mergeCell ref="A29:E29"/>
    <mergeCell ref="A30:E30"/>
    <mergeCell ref="A32:E32"/>
    <mergeCell ref="A45:E45"/>
    <mergeCell ref="A53:E53"/>
    <mergeCell ref="A55:E55"/>
    <mergeCell ref="A33:E33"/>
    <mergeCell ref="A34:E34"/>
    <mergeCell ref="A36:A37"/>
    <mergeCell ref="B36:D36"/>
    <mergeCell ref="E36:E37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4294967293" r:id="rId1"/>
  <rowBreaks count="1" manualBreakCount="1">
    <brk id="2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60" zoomScaleNormal="70" workbookViewId="0">
      <selection sqref="A1:E29"/>
    </sheetView>
  </sheetViews>
  <sheetFormatPr baseColWidth="10" defaultRowHeight="15" x14ac:dyDescent="0.25"/>
  <cols>
    <col min="1" max="1" width="30" style="94" customWidth="1"/>
    <col min="2" max="2" width="65.85546875" style="112" customWidth="1"/>
    <col min="3" max="4" width="13.5703125" style="94" customWidth="1"/>
    <col min="5" max="5" width="65.85546875" style="94" customWidth="1"/>
    <col min="6" max="16384" width="11.42578125" style="94"/>
  </cols>
  <sheetData>
    <row r="1" spans="1:5" ht="83.25" customHeight="1" thickBot="1" x14ac:dyDescent="0.3"/>
    <row r="2" spans="1:5" ht="37.5" customHeight="1" thickBot="1" x14ac:dyDescent="0.3">
      <c r="A2" s="258" t="s">
        <v>195</v>
      </c>
      <c r="B2" s="259"/>
      <c r="C2" s="259"/>
      <c r="D2" s="259"/>
      <c r="E2" s="260"/>
    </row>
    <row r="3" spans="1:5" ht="15.75" thickBot="1" x14ac:dyDescent="0.3"/>
    <row r="4" spans="1:5" ht="41.25" customHeight="1" x14ac:dyDescent="0.25">
      <c r="A4" s="147" t="s">
        <v>182</v>
      </c>
      <c r="B4" s="164"/>
      <c r="C4" s="261" t="s">
        <v>74</v>
      </c>
      <c r="D4" s="262"/>
      <c r="E4" s="163"/>
    </row>
    <row r="5" spans="1:5" ht="41.25" customHeight="1" x14ac:dyDescent="0.25">
      <c r="A5" s="167" t="s">
        <v>196</v>
      </c>
      <c r="B5" s="165"/>
      <c r="C5" s="269" t="s">
        <v>184</v>
      </c>
      <c r="D5" s="270"/>
      <c r="E5" s="273"/>
    </row>
    <row r="6" spans="1:5" ht="41.25" customHeight="1" thickBot="1" x14ac:dyDescent="0.3">
      <c r="A6" s="168" t="s">
        <v>197</v>
      </c>
      <c r="B6" s="166"/>
      <c r="C6" s="271"/>
      <c r="D6" s="272"/>
      <c r="E6" s="274"/>
    </row>
    <row r="7" spans="1:5" ht="15.75" thickBot="1" x14ac:dyDescent="0.3"/>
    <row r="8" spans="1:5" ht="45" customHeight="1" thickBot="1" x14ac:dyDescent="0.3">
      <c r="A8" s="169" t="s">
        <v>162</v>
      </c>
      <c r="B8" s="170" t="s">
        <v>163</v>
      </c>
      <c r="C8" s="169" t="s">
        <v>185</v>
      </c>
      <c r="D8" s="172" t="s">
        <v>186</v>
      </c>
      <c r="E8" s="171" t="s">
        <v>166</v>
      </c>
    </row>
    <row r="9" spans="1:5" ht="64.5" customHeight="1" x14ac:dyDescent="0.25">
      <c r="A9" s="263" t="s">
        <v>198</v>
      </c>
      <c r="B9" s="150" t="s">
        <v>239</v>
      </c>
      <c r="C9" s="177"/>
      <c r="D9" s="123"/>
      <c r="E9" s="178"/>
    </row>
    <row r="10" spans="1:5" ht="64.5" customHeight="1" x14ac:dyDescent="0.25">
      <c r="A10" s="264"/>
      <c r="B10" s="151" t="s">
        <v>199</v>
      </c>
      <c r="C10" s="173"/>
      <c r="D10" s="126"/>
      <c r="E10" s="175"/>
    </row>
    <row r="11" spans="1:5" ht="64.5" customHeight="1" thickBot="1" x14ac:dyDescent="0.3">
      <c r="A11" s="265"/>
      <c r="B11" s="153" t="s">
        <v>200</v>
      </c>
      <c r="C11" s="174"/>
      <c r="D11" s="132"/>
      <c r="E11" s="176"/>
    </row>
    <row r="12" spans="1:5" ht="64.5" customHeight="1" x14ac:dyDescent="0.25">
      <c r="A12" s="266" t="s">
        <v>205</v>
      </c>
      <c r="B12" s="150" t="s">
        <v>240</v>
      </c>
      <c r="C12" s="177"/>
      <c r="D12" s="123"/>
      <c r="E12" s="178"/>
    </row>
    <row r="13" spans="1:5" ht="64.5" customHeight="1" x14ac:dyDescent="0.25">
      <c r="A13" s="267"/>
      <c r="B13" s="151" t="s">
        <v>202</v>
      </c>
      <c r="C13" s="173"/>
      <c r="D13" s="126"/>
      <c r="E13" s="175"/>
    </row>
    <row r="14" spans="1:5" ht="64.5" customHeight="1" x14ac:dyDescent="0.25">
      <c r="A14" s="267"/>
      <c r="B14" s="151" t="s">
        <v>213</v>
      </c>
      <c r="C14" s="173"/>
      <c r="D14" s="126"/>
      <c r="E14" s="175"/>
    </row>
    <row r="15" spans="1:5" ht="64.5" customHeight="1" x14ac:dyDescent="0.25">
      <c r="A15" s="267"/>
      <c r="B15" s="151" t="s">
        <v>214</v>
      </c>
      <c r="C15" s="173"/>
      <c r="D15" s="126"/>
      <c r="E15" s="175"/>
    </row>
    <row r="16" spans="1:5" ht="64.5" customHeight="1" x14ac:dyDescent="0.25">
      <c r="A16" s="267"/>
      <c r="B16" s="151" t="s">
        <v>215</v>
      </c>
      <c r="C16" s="173"/>
      <c r="D16" s="126"/>
      <c r="E16" s="175"/>
    </row>
    <row r="17" spans="1:5" ht="64.5" customHeight="1" thickBot="1" x14ac:dyDescent="0.3">
      <c r="A17" s="268"/>
      <c r="B17" s="153" t="s">
        <v>201</v>
      </c>
      <c r="C17" s="174"/>
      <c r="D17" s="132"/>
      <c r="E17" s="176"/>
    </row>
    <row r="18" spans="1:5" ht="64.5" customHeight="1" x14ac:dyDescent="0.25">
      <c r="A18" s="255" t="s">
        <v>203</v>
      </c>
      <c r="B18" s="150" t="s">
        <v>240</v>
      </c>
      <c r="C18" s="177"/>
      <c r="D18" s="123"/>
      <c r="E18" s="178"/>
    </row>
    <row r="19" spans="1:5" ht="64.5" customHeight="1" x14ac:dyDescent="0.25">
      <c r="A19" s="256"/>
      <c r="B19" s="151" t="s">
        <v>202</v>
      </c>
      <c r="C19" s="173"/>
      <c r="D19" s="126"/>
      <c r="E19" s="175"/>
    </row>
    <row r="20" spans="1:5" ht="64.5" customHeight="1" x14ac:dyDescent="0.25">
      <c r="A20" s="256"/>
      <c r="B20" s="151" t="s">
        <v>204</v>
      </c>
      <c r="C20" s="173"/>
      <c r="D20" s="126"/>
      <c r="E20" s="175"/>
    </row>
    <row r="21" spans="1:5" ht="64.5" customHeight="1" x14ac:dyDescent="0.25">
      <c r="A21" s="256"/>
      <c r="B21" s="151" t="s">
        <v>215</v>
      </c>
      <c r="C21" s="173"/>
      <c r="D21" s="126"/>
      <c r="E21" s="175"/>
    </row>
    <row r="22" spans="1:5" ht="64.5" customHeight="1" thickBot="1" x14ac:dyDescent="0.3">
      <c r="A22" s="257"/>
      <c r="B22" s="153" t="s">
        <v>201</v>
      </c>
      <c r="C22" s="174"/>
      <c r="D22" s="132"/>
      <c r="E22" s="176"/>
    </row>
    <row r="23" spans="1:5" ht="47.25" customHeight="1" thickBot="1" x14ac:dyDescent="0.3">
      <c r="A23" s="275" t="s">
        <v>216</v>
      </c>
      <c r="B23" s="276"/>
      <c r="C23" s="276"/>
      <c r="D23" s="276"/>
      <c r="E23" s="277"/>
    </row>
    <row r="24" spans="1:5" ht="21" customHeight="1" x14ac:dyDescent="0.25">
      <c r="A24" s="278" t="s">
        <v>169</v>
      </c>
      <c r="B24" s="279"/>
      <c r="C24" s="279"/>
      <c r="D24" s="279"/>
      <c r="E24" s="280"/>
    </row>
    <row r="25" spans="1:5" ht="21" customHeight="1" x14ac:dyDescent="0.25">
      <c r="A25" s="281" t="s">
        <v>198</v>
      </c>
      <c r="B25" s="282"/>
      <c r="C25" s="137" t="s">
        <v>164</v>
      </c>
      <c r="D25" s="137" t="s">
        <v>165</v>
      </c>
      <c r="E25" s="283" t="s">
        <v>187</v>
      </c>
    </row>
    <row r="26" spans="1:5" ht="21" customHeight="1" x14ac:dyDescent="0.25">
      <c r="A26" s="285" t="s">
        <v>206</v>
      </c>
      <c r="B26" s="286"/>
      <c r="C26" s="137" t="s">
        <v>164</v>
      </c>
      <c r="D26" s="137" t="s">
        <v>165</v>
      </c>
      <c r="E26" s="283"/>
    </row>
    <row r="27" spans="1:5" ht="21" customHeight="1" x14ac:dyDescent="0.25">
      <c r="A27" s="287" t="s">
        <v>207</v>
      </c>
      <c r="B27" s="288"/>
      <c r="C27" s="137" t="s">
        <v>164</v>
      </c>
      <c r="D27" s="137" t="s">
        <v>165</v>
      </c>
      <c r="E27" s="283"/>
    </row>
    <row r="28" spans="1:5" ht="21" customHeight="1" x14ac:dyDescent="0.25">
      <c r="A28" s="289" t="s">
        <v>174</v>
      </c>
      <c r="B28" s="290"/>
      <c r="C28" s="161" t="s">
        <v>164</v>
      </c>
      <c r="D28" s="161" t="s">
        <v>165</v>
      </c>
      <c r="E28" s="283"/>
    </row>
    <row r="29" spans="1:5" ht="21" customHeight="1" thickBot="1" x14ac:dyDescent="0.3">
      <c r="A29" s="212" t="s">
        <v>176</v>
      </c>
      <c r="B29" s="291"/>
      <c r="C29" s="291"/>
      <c r="D29" s="162"/>
      <c r="E29" s="284"/>
    </row>
    <row r="30" spans="1:5" ht="21" customHeight="1" x14ac:dyDescent="0.25"/>
  </sheetData>
  <mergeCells count="15">
    <mergeCell ref="A23:E23"/>
    <mergeCell ref="A24:E24"/>
    <mergeCell ref="A25:B25"/>
    <mergeCell ref="E25:E29"/>
    <mergeCell ref="A26:B26"/>
    <mergeCell ref="A27:B27"/>
    <mergeCell ref="A28:B28"/>
    <mergeCell ref="A29:C29"/>
    <mergeCell ref="A18:A22"/>
    <mergeCell ref="A2:E2"/>
    <mergeCell ref="C4:D4"/>
    <mergeCell ref="A9:A11"/>
    <mergeCell ref="A12:A17"/>
    <mergeCell ref="C5:D6"/>
    <mergeCell ref="E5:E6"/>
  </mergeCells>
  <printOptions horizontalCentered="1" verticalCentered="1"/>
  <pageMargins left="0" right="0" top="0" bottom="0" header="0.31496062992125984" footer="0.31496062992125984"/>
  <pageSetup paperSize="9" scale="50" orientation="portrait" verticalDpi="300" r:id="rId1"/>
  <rowBreaks count="1" manualBreakCount="1">
    <brk id="30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zoomScale="60" zoomScaleNormal="70" workbookViewId="0">
      <selection activeCell="H2" sqref="H2"/>
    </sheetView>
  </sheetViews>
  <sheetFormatPr baseColWidth="10" defaultRowHeight="15" x14ac:dyDescent="0.25"/>
  <cols>
    <col min="1" max="1" width="30" style="94" customWidth="1"/>
    <col min="2" max="2" width="70.42578125" style="112" customWidth="1"/>
    <col min="3" max="4" width="13.5703125" style="94" customWidth="1"/>
    <col min="5" max="5" width="70.42578125" style="94" customWidth="1"/>
    <col min="6" max="16384" width="11.42578125" style="94"/>
  </cols>
  <sheetData>
    <row r="1" spans="1:5" ht="83.25" customHeight="1" thickBot="1" x14ac:dyDescent="0.3"/>
    <row r="2" spans="1:5" ht="37.5" customHeight="1" thickBot="1" x14ac:dyDescent="0.3">
      <c r="A2" s="300" t="s">
        <v>188</v>
      </c>
      <c r="B2" s="301"/>
      <c r="C2" s="301"/>
      <c r="D2" s="301"/>
      <c r="E2" s="302"/>
    </row>
    <row r="3" spans="1:5" ht="15.75" thickBot="1" x14ac:dyDescent="0.3"/>
    <row r="4" spans="1:5" ht="52.5" customHeight="1" x14ac:dyDescent="0.25">
      <c r="A4" s="113" t="s">
        <v>182</v>
      </c>
      <c r="B4" s="114"/>
      <c r="C4" s="261" t="s">
        <v>74</v>
      </c>
      <c r="D4" s="262"/>
      <c r="E4" s="148"/>
    </row>
    <row r="5" spans="1:5" ht="52.5" customHeight="1" thickBot="1" x14ac:dyDescent="0.3">
      <c r="A5" s="116" t="s">
        <v>183</v>
      </c>
      <c r="B5" s="117"/>
      <c r="C5" s="303" t="s">
        <v>184</v>
      </c>
      <c r="D5" s="304"/>
      <c r="E5" s="149"/>
    </row>
    <row r="6" spans="1:5" ht="15.75" thickBot="1" x14ac:dyDescent="0.3"/>
    <row r="7" spans="1:5" ht="45" customHeight="1" thickBot="1" x14ac:dyDescent="0.3">
      <c r="A7" s="118" t="s">
        <v>162</v>
      </c>
      <c r="B7" s="119" t="s">
        <v>163</v>
      </c>
      <c r="C7" s="120" t="s">
        <v>185</v>
      </c>
      <c r="D7" s="115" t="s">
        <v>186</v>
      </c>
      <c r="E7" s="121" t="s">
        <v>166</v>
      </c>
    </row>
    <row r="8" spans="1:5" ht="67.5" customHeight="1" x14ac:dyDescent="0.25">
      <c r="A8" s="305" t="s">
        <v>167</v>
      </c>
      <c r="B8" s="150" t="s">
        <v>168</v>
      </c>
      <c r="C8" s="122"/>
      <c r="D8" s="123"/>
      <c r="E8" s="124"/>
    </row>
    <row r="9" spans="1:5" ht="67.5" customHeight="1" x14ac:dyDescent="0.25">
      <c r="A9" s="306"/>
      <c r="B9" s="151" t="s">
        <v>189</v>
      </c>
      <c r="C9" s="125"/>
      <c r="D9" s="126"/>
      <c r="E9" s="127"/>
    </row>
    <row r="10" spans="1:5" ht="67.5" customHeight="1" x14ac:dyDescent="0.25">
      <c r="A10" s="306"/>
      <c r="B10" s="152" t="s">
        <v>193</v>
      </c>
      <c r="C10" s="128"/>
      <c r="D10" s="129"/>
      <c r="E10" s="130"/>
    </row>
    <row r="11" spans="1:5" ht="67.5" customHeight="1" x14ac:dyDescent="0.25">
      <c r="A11" s="306"/>
      <c r="B11" s="152" t="s">
        <v>194</v>
      </c>
      <c r="C11" s="128"/>
      <c r="D11" s="129"/>
      <c r="E11" s="130"/>
    </row>
    <row r="12" spans="1:5" ht="67.5" customHeight="1" x14ac:dyDescent="0.25">
      <c r="A12" s="306"/>
      <c r="B12" s="151" t="s">
        <v>191</v>
      </c>
      <c r="C12" s="125"/>
      <c r="D12" s="126"/>
      <c r="E12" s="127"/>
    </row>
    <row r="13" spans="1:5" ht="67.5" customHeight="1" thickBot="1" x14ac:dyDescent="0.3">
      <c r="A13" s="307"/>
      <c r="B13" s="153" t="s">
        <v>190</v>
      </c>
      <c r="C13" s="131"/>
      <c r="D13" s="132"/>
      <c r="E13" s="133"/>
    </row>
    <row r="14" spans="1:5" ht="67.5" customHeight="1" x14ac:dyDescent="0.25">
      <c r="A14" s="308" t="s">
        <v>170</v>
      </c>
      <c r="B14" s="154" t="s">
        <v>217</v>
      </c>
      <c r="C14" s="134"/>
      <c r="D14" s="135"/>
      <c r="E14" s="136"/>
    </row>
    <row r="15" spans="1:5" ht="67.5" customHeight="1" x14ac:dyDescent="0.25">
      <c r="A15" s="309"/>
      <c r="B15" s="151" t="s">
        <v>192</v>
      </c>
      <c r="C15" s="125"/>
      <c r="D15" s="126"/>
      <c r="E15" s="127"/>
    </row>
    <row r="16" spans="1:5" ht="67.5" customHeight="1" x14ac:dyDescent="0.25">
      <c r="A16" s="309"/>
      <c r="B16" s="152" t="s">
        <v>241</v>
      </c>
      <c r="C16" s="128"/>
      <c r="D16" s="129"/>
      <c r="E16" s="130"/>
    </row>
    <row r="17" spans="1:5" ht="67.5" customHeight="1" thickBot="1" x14ac:dyDescent="0.3">
      <c r="A17" s="310"/>
      <c r="B17" s="151" t="s">
        <v>218</v>
      </c>
      <c r="C17" s="125"/>
      <c r="D17" s="126"/>
      <c r="E17" s="127"/>
    </row>
    <row r="18" spans="1:5" ht="67.5" customHeight="1" x14ac:dyDescent="0.25">
      <c r="A18" s="297" t="s">
        <v>171</v>
      </c>
      <c r="B18" s="155" t="s">
        <v>173</v>
      </c>
      <c r="C18" s="138"/>
      <c r="D18" s="139"/>
      <c r="E18" s="140"/>
    </row>
    <row r="19" spans="1:5" ht="67.5" customHeight="1" x14ac:dyDescent="0.25">
      <c r="A19" s="298"/>
      <c r="B19" s="156" t="s">
        <v>175</v>
      </c>
      <c r="C19" s="141"/>
      <c r="D19" s="142"/>
      <c r="E19" s="130"/>
    </row>
    <row r="20" spans="1:5" ht="67.5" customHeight="1" thickBot="1" x14ac:dyDescent="0.3">
      <c r="A20" s="299"/>
      <c r="B20" s="157" t="s">
        <v>177</v>
      </c>
      <c r="C20" s="143"/>
      <c r="D20" s="144"/>
      <c r="E20" s="133"/>
    </row>
    <row r="21" spans="1:5" ht="67.5" customHeight="1" x14ac:dyDescent="0.25">
      <c r="A21" s="292" t="s">
        <v>178</v>
      </c>
      <c r="B21" s="158" t="s">
        <v>179</v>
      </c>
      <c r="C21" s="145"/>
      <c r="D21" s="146"/>
      <c r="E21" s="140"/>
    </row>
    <row r="22" spans="1:5" ht="67.5" customHeight="1" x14ac:dyDescent="0.25">
      <c r="A22" s="293"/>
      <c r="B22" s="159" t="s">
        <v>180</v>
      </c>
      <c r="C22" s="128"/>
      <c r="D22" s="129"/>
      <c r="E22" s="130"/>
    </row>
    <row r="23" spans="1:5" ht="67.5" customHeight="1" thickBot="1" x14ac:dyDescent="0.3">
      <c r="A23" s="294"/>
      <c r="B23" s="160" t="s">
        <v>181</v>
      </c>
      <c r="C23" s="131"/>
      <c r="D23" s="132"/>
      <c r="E23" s="133"/>
    </row>
    <row r="24" spans="1:5" ht="41.25" customHeight="1" thickBot="1" x14ac:dyDescent="0.3">
      <c r="A24" s="275" t="s">
        <v>208</v>
      </c>
      <c r="B24" s="276"/>
      <c r="C24" s="276"/>
      <c r="D24" s="276"/>
      <c r="E24" s="277"/>
    </row>
    <row r="25" spans="1:5" ht="21" customHeight="1" x14ac:dyDescent="0.25">
      <c r="A25" s="278" t="s">
        <v>169</v>
      </c>
      <c r="B25" s="279"/>
      <c r="C25" s="279"/>
      <c r="D25" s="279"/>
      <c r="E25" s="280"/>
    </row>
    <row r="26" spans="1:5" ht="21" customHeight="1" x14ac:dyDescent="0.25">
      <c r="A26" s="281" t="s">
        <v>167</v>
      </c>
      <c r="B26" s="282"/>
      <c r="C26" s="137" t="s">
        <v>164</v>
      </c>
      <c r="D26" s="137" t="s">
        <v>165</v>
      </c>
      <c r="E26" s="283" t="s">
        <v>187</v>
      </c>
    </row>
    <row r="27" spans="1:5" ht="21" customHeight="1" x14ac:dyDescent="0.25">
      <c r="A27" s="285" t="s">
        <v>170</v>
      </c>
      <c r="B27" s="286"/>
      <c r="C27" s="137" t="s">
        <v>164</v>
      </c>
      <c r="D27" s="137" t="s">
        <v>165</v>
      </c>
      <c r="E27" s="283"/>
    </row>
    <row r="28" spans="1:5" ht="21" customHeight="1" x14ac:dyDescent="0.25">
      <c r="A28" s="295" t="s">
        <v>171</v>
      </c>
      <c r="B28" s="296"/>
      <c r="C28" s="137" t="s">
        <v>164</v>
      </c>
      <c r="D28" s="137" t="s">
        <v>165</v>
      </c>
      <c r="E28" s="283"/>
    </row>
    <row r="29" spans="1:5" ht="21" customHeight="1" x14ac:dyDescent="0.25">
      <c r="A29" s="287" t="s">
        <v>172</v>
      </c>
      <c r="B29" s="288"/>
      <c r="C29" s="137" t="s">
        <v>164</v>
      </c>
      <c r="D29" s="137" t="s">
        <v>165</v>
      </c>
      <c r="E29" s="283"/>
    </row>
    <row r="30" spans="1:5" ht="21" customHeight="1" x14ac:dyDescent="0.25">
      <c r="A30" s="289" t="s">
        <v>174</v>
      </c>
      <c r="B30" s="290"/>
      <c r="C30" s="161" t="s">
        <v>164</v>
      </c>
      <c r="D30" s="161" t="s">
        <v>165</v>
      </c>
      <c r="E30" s="283"/>
    </row>
    <row r="31" spans="1:5" ht="21" customHeight="1" thickBot="1" x14ac:dyDescent="0.3">
      <c r="A31" s="212" t="s">
        <v>176</v>
      </c>
      <c r="B31" s="291"/>
      <c r="C31" s="291"/>
      <c r="D31" s="162"/>
      <c r="E31" s="284"/>
    </row>
    <row r="32" spans="1:5" ht="21" customHeight="1" x14ac:dyDescent="0.25"/>
  </sheetData>
  <mergeCells count="16">
    <mergeCell ref="A18:A20"/>
    <mergeCell ref="A2:E2"/>
    <mergeCell ref="C4:D4"/>
    <mergeCell ref="C5:D5"/>
    <mergeCell ref="A8:A13"/>
    <mergeCell ref="A14:A17"/>
    <mergeCell ref="A21:A23"/>
    <mergeCell ref="A24:E24"/>
    <mergeCell ref="A25:E25"/>
    <mergeCell ref="A26:B26"/>
    <mergeCell ref="E26:E31"/>
    <mergeCell ref="A27:B27"/>
    <mergeCell ref="A28:B28"/>
    <mergeCell ref="A29:B29"/>
    <mergeCell ref="A30:B30"/>
    <mergeCell ref="A31:C31"/>
  </mergeCells>
  <printOptions horizontalCentered="1" verticalCentered="1"/>
  <pageMargins left="0" right="0" top="0" bottom="0" header="0.31496062992125984" footer="0.31496062992125984"/>
  <pageSetup paperSize="9" scale="48" orientation="portrait" verticalDpi="300" r:id="rId1"/>
  <rowBreaks count="1" manualBreakCount="1">
    <brk id="32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60" zoomScaleNormal="75" workbookViewId="0">
      <selection sqref="A1:P45"/>
    </sheetView>
  </sheetViews>
  <sheetFormatPr baseColWidth="10" defaultColWidth="9.140625" defaultRowHeight="15" x14ac:dyDescent="0.25"/>
  <cols>
    <col min="2" max="2" width="12.28515625" customWidth="1"/>
    <col min="3" max="3" width="26.42578125" customWidth="1"/>
    <col min="4" max="4" width="12.42578125" customWidth="1"/>
    <col min="5" max="5" width="13.140625" customWidth="1"/>
    <col min="6" max="6" width="14.85546875" customWidth="1"/>
    <col min="7" max="7" width="30.5703125" customWidth="1"/>
    <col min="8" max="8" width="15.140625" customWidth="1"/>
    <col min="9" max="9" width="27.5703125" customWidth="1"/>
    <col min="10" max="11" width="14.28515625" customWidth="1"/>
    <col min="12" max="14" width="18.7109375" customWidth="1"/>
    <col min="15" max="15" width="17.85546875" customWidth="1"/>
    <col min="16" max="16" width="28.85546875" customWidth="1"/>
  </cols>
  <sheetData>
    <row r="1" spans="1:16" ht="33.75" customHeight="1" x14ac:dyDescent="0.25">
      <c r="A1" s="311" t="s">
        <v>246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</row>
    <row r="3" spans="1:16" ht="27" customHeight="1" x14ac:dyDescent="0.25">
      <c r="C3" s="75"/>
      <c r="D3" s="97" t="s">
        <v>140</v>
      </c>
      <c r="E3" s="328" t="s">
        <v>161</v>
      </c>
      <c r="F3" s="328"/>
      <c r="G3" s="328"/>
      <c r="H3" s="74"/>
      <c r="I3" s="74"/>
      <c r="J3" s="74"/>
      <c r="K3" s="74"/>
      <c r="L3" s="97" t="s">
        <v>141</v>
      </c>
      <c r="M3" s="343"/>
      <c r="N3" s="343"/>
      <c r="O3" s="343"/>
    </row>
    <row r="4" spans="1:16" ht="27" customHeight="1" x14ac:dyDescent="0.25">
      <c r="C4" s="75"/>
      <c r="D4" s="97" t="s">
        <v>142</v>
      </c>
      <c r="E4" s="328"/>
      <c r="F4" s="328"/>
      <c r="G4" s="328"/>
      <c r="H4" s="74"/>
      <c r="I4" s="74"/>
      <c r="J4" s="74"/>
      <c r="K4" s="75"/>
      <c r="L4" s="97" t="s">
        <v>143</v>
      </c>
      <c r="M4" s="344"/>
      <c r="N4" s="345"/>
      <c r="O4" s="346"/>
    </row>
    <row r="5" spans="1:16" ht="27" customHeight="1" x14ac:dyDescent="0.25">
      <c r="C5" s="75"/>
      <c r="D5" s="97" t="s">
        <v>9</v>
      </c>
      <c r="E5" s="328"/>
      <c r="F5" s="328"/>
      <c r="G5" s="328"/>
      <c r="H5" s="74"/>
      <c r="I5" s="74"/>
      <c r="J5" s="74"/>
      <c r="K5" s="74"/>
      <c r="L5" s="75"/>
      <c r="M5" s="75"/>
      <c r="N5" s="75"/>
      <c r="O5" s="75"/>
    </row>
    <row r="6" spans="1:16" ht="15.75" x14ac:dyDescent="0.25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6" ht="27" customHeight="1" x14ac:dyDescent="0.25">
      <c r="A7" s="314" t="s">
        <v>144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5" t="s">
        <v>145</v>
      </c>
    </row>
    <row r="8" spans="1:16" ht="27" customHeight="1" x14ac:dyDescent="0.25">
      <c r="A8" s="314" t="s">
        <v>146</v>
      </c>
      <c r="B8" s="314"/>
      <c r="C8" s="314"/>
      <c r="D8" s="314"/>
      <c r="E8" s="314"/>
      <c r="F8" s="341" t="s">
        <v>147</v>
      </c>
      <c r="G8" s="341"/>
      <c r="H8" s="341"/>
      <c r="I8" s="341" t="s">
        <v>146</v>
      </c>
      <c r="J8" s="341"/>
      <c r="K8" s="341"/>
      <c r="L8" s="341"/>
      <c r="M8" s="199" t="s">
        <v>147</v>
      </c>
      <c r="N8" s="200"/>
      <c r="O8" s="201"/>
      <c r="P8" s="316"/>
    </row>
    <row r="9" spans="1:16" ht="27" customHeight="1" x14ac:dyDescent="0.25">
      <c r="A9" s="313"/>
      <c r="B9" s="313"/>
      <c r="C9" s="313"/>
      <c r="D9" s="313"/>
      <c r="E9" s="313"/>
      <c r="F9" s="328"/>
      <c r="G9" s="328"/>
      <c r="H9" s="328"/>
      <c r="I9" s="328"/>
      <c r="J9" s="328"/>
      <c r="K9" s="328"/>
      <c r="L9" s="328"/>
      <c r="M9" s="98"/>
      <c r="N9" s="99"/>
      <c r="O9" s="100"/>
      <c r="P9" s="241"/>
    </row>
    <row r="10" spans="1:16" ht="27" customHeight="1" x14ac:dyDescent="0.25">
      <c r="A10" s="313"/>
      <c r="B10" s="313"/>
      <c r="C10" s="313"/>
      <c r="D10" s="313"/>
      <c r="E10" s="313"/>
      <c r="F10" s="328"/>
      <c r="G10" s="328"/>
      <c r="H10" s="328"/>
      <c r="I10" s="328"/>
      <c r="J10" s="328"/>
      <c r="K10" s="328"/>
      <c r="L10" s="328"/>
      <c r="M10" s="98"/>
      <c r="N10" s="99"/>
      <c r="O10" s="100"/>
      <c r="P10" s="342"/>
    </row>
    <row r="11" spans="1:16" ht="27" customHeight="1" x14ac:dyDescent="0.25">
      <c r="A11" s="313"/>
      <c r="B11" s="313"/>
      <c r="C11" s="313"/>
      <c r="D11" s="313"/>
      <c r="E11" s="313"/>
      <c r="F11" s="328"/>
      <c r="G11" s="328"/>
      <c r="H11" s="328"/>
      <c r="I11" s="328"/>
      <c r="J11" s="328"/>
      <c r="K11" s="328"/>
      <c r="L11" s="328"/>
      <c r="M11" s="98"/>
      <c r="N11" s="99"/>
      <c r="O11" s="100"/>
      <c r="P11" s="342"/>
    </row>
    <row r="12" spans="1:16" ht="27" customHeight="1" x14ac:dyDescent="0.25">
      <c r="A12" s="313"/>
      <c r="B12" s="313"/>
      <c r="C12" s="313"/>
      <c r="D12" s="313"/>
      <c r="E12" s="313"/>
      <c r="F12" s="328"/>
      <c r="G12" s="328"/>
      <c r="H12" s="328"/>
      <c r="I12" s="328"/>
      <c r="J12" s="328"/>
      <c r="K12" s="328"/>
      <c r="L12" s="328"/>
      <c r="M12" s="98"/>
      <c r="N12" s="99"/>
      <c r="O12" s="100"/>
      <c r="P12" s="242"/>
    </row>
    <row r="13" spans="1:16" ht="21.75" customHeight="1" thickBot="1" x14ac:dyDescent="0.3"/>
    <row r="14" spans="1:16" ht="27" customHeight="1" x14ac:dyDescent="0.25">
      <c r="A14" s="331" t="s">
        <v>148</v>
      </c>
      <c r="B14" s="333" t="s">
        <v>244</v>
      </c>
      <c r="C14" s="335" t="s">
        <v>149</v>
      </c>
      <c r="D14" s="335" t="s">
        <v>30</v>
      </c>
      <c r="E14" s="335" t="s">
        <v>150</v>
      </c>
      <c r="F14" s="335" t="s">
        <v>32</v>
      </c>
      <c r="G14" s="336" t="s">
        <v>151</v>
      </c>
      <c r="H14" s="336"/>
      <c r="I14" s="337"/>
      <c r="J14" s="338" t="s">
        <v>153</v>
      </c>
      <c r="K14" s="339"/>
      <c r="L14" s="339"/>
      <c r="M14" s="339"/>
      <c r="N14" s="340"/>
      <c r="O14" s="326" t="s">
        <v>154</v>
      </c>
      <c r="P14" s="329" t="s">
        <v>155</v>
      </c>
    </row>
    <row r="15" spans="1:16" s="75" customFormat="1" ht="57" customHeight="1" x14ac:dyDescent="0.25">
      <c r="A15" s="332"/>
      <c r="B15" s="334"/>
      <c r="C15" s="235"/>
      <c r="D15" s="235"/>
      <c r="E15" s="235"/>
      <c r="F15" s="235"/>
      <c r="G15" s="72" t="s">
        <v>156</v>
      </c>
      <c r="H15" s="72" t="s">
        <v>4</v>
      </c>
      <c r="I15" s="101" t="s">
        <v>5</v>
      </c>
      <c r="J15" s="186" t="s">
        <v>152</v>
      </c>
      <c r="K15" s="183" t="s">
        <v>157</v>
      </c>
      <c r="L15" s="183" t="s">
        <v>238</v>
      </c>
      <c r="M15" s="183" t="s">
        <v>158</v>
      </c>
      <c r="N15" s="187" t="s">
        <v>159</v>
      </c>
      <c r="O15" s="327"/>
      <c r="P15" s="330"/>
    </row>
    <row r="16" spans="1:16" s="75" customFormat="1" ht="27" customHeight="1" x14ac:dyDescent="0.25">
      <c r="A16" s="196">
        <v>1</v>
      </c>
      <c r="B16" s="197"/>
      <c r="C16" s="102"/>
      <c r="D16" s="102"/>
      <c r="E16" s="102"/>
      <c r="F16" s="102"/>
      <c r="G16" s="102"/>
      <c r="H16" s="102"/>
      <c r="I16" s="103"/>
      <c r="J16" s="104"/>
      <c r="K16" s="102"/>
      <c r="L16" s="102"/>
      <c r="M16" s="102"/>
      <c r="N16" s="105"/>
      <c r="O16" s="106"/>
      <c r="P16" s="106"/>
    </row>
    <row r="17" spans="1:16" s="75" customFormat="1" ht="27" customHeight="1" x14ac:dyDescent="0.25">
      <c r="A17" s="196">
        <v>2</v>
      </c>
      <c r="B17" s="197"/>
      <c r="C17" s="102"/>
      <c r="D17" s="102"/>
      <c r="E17" s="102"/>
      <c r="F17" s="102"/>
      <c r="G17" s="102"/>
      <c r="H17" s="102"/>
      <c r="I17" s="103"/>
      <c r="J17" s="104"/>
      <c r="K17" s="102"/>
      <c r="L17" s="102"/>
      <c r="M17" s="102"/>
      <c r="N17" s="105"/>
      <c r="O17" s="106"/>
      <c r="P17" s="106"/>
    </row>
    <row r="18" spans="1:16" s="75" customFormat="1" ht="27" customHeight="1" x14ac:dyDescent="0.25">
      <c r="A18" s="196">
        <v>3</v>
      </c>
      <c r="B18" s="197"/>
      <c r="C18" s="102"/>
      <c r="D18" s="102"/>
      <c r="E18" s="102"/>
      <c r="F18" s="102"/>
      <c r="G18" s="102"/>
      <c r="H18" s="102"/>
      <c r="I18" s="103"/>
      <c r="J18" s="104"/>
      <c r="K18" s="102"/>
      <c r="L18" s="102"/>
      <c r="M18" s="102"/>
      <c r="N18" s="105"/>
      <c r="O18" s="106"/>
      <c r="P18" s="106"/>
    </row>
    <row r="19" spans="1:16" s="75" customFormat="1" ht="27" customHeight="1" x14ac:dyDescent="0.25">
      <c r="A19" s="196">
        <v>4</v>
      </c>
      <c r="B19" s="197"/>
      <c r="C19" s="102"/>
      <c r="D19" s="102"/>
      <c r="E19" s="102"/>
      <c r="F19" s="102"/>
      <c r="G19" s="102"/>
      <c r="H19" s="102"/>
      <c r="I19" s="103"/>
      <c r="J19" s="104"/>
      <c r="K19" s="102"/>
      <c r="L19" s="102"/>
      <c r="M19" s="102"/>
      <c r="N19" s="105"/>
      <c r="O19" s="106"/>
      <c r="P19" s="106"/>
    </row>
    <row r="20" spans="1:16" s="75" customFormat="1" ht="27" customHeight="1" x14ac:dyDescent="0.25">
      <c r="A20" s="196">
        <v>5</v>
      </c>
      <c r="B20" s="197"/>
      <c r="C20" s="102"/>
      <c r="D20" s="102"/>
      <c r="E20" s="102"/>
      <c r="F20" s="102"/>
      <c r="G20" s="102"/>
      <c r="H20" s="102"/>
      <c r="I20" s="103"/>
      <c r="J20" s="104"/>
      <c r="K20" s="102"/>
      <c r="L20" s="102"/>
      <c r="M20" s="102"/>
      <c r="N20" s="105"/>
      <c r="O20" s="106"/>
      <c r="P20" s="106"/>
    </row>
    <row r="21" spans="1:16" s="75" customFormat="1" ht="27" customHeight="1" x14ac:dyDescent="0.25">
      <c r="A21" s="196">
        <v>6</v>
      </c>
      <c r="B21" s="197"/>
      <c r="C21" s="102"/>
      <c r="D21" s="102"/>
      <c r="E21" s="102"/>
      <c r="F21" s="102"/>
      <c r="G21" s="102"/>
      <c r="H21" s="102"/>
      <c r="I21" s="103"/>
      <c r="J21" s="104"/>
      <c r="K21" s="102"/>
      <c r="L21" s="102"/>
      <c r="M21" s="102"/>
      <c r="N21" s="105"/>
      <c r="O21" s="106"/>
      <c r="P21" s="106"/>
    </row>
    <row r="22" spans="1:16" s="75" customFormat="1" ht="27" customHeight="1" x14ac:dyDescent="0.25">
      <c r="A22" s="196">
        <v>7</v>
      </c>
      <c r="B22" s="197"/>
      <c r="C22" s="102"/>
      <c r="D22" s="102"/>
      <c r="E22" s="102"/>
      <c r="F22" s="102"/>
      <c r="G22" s="102"/>
      <c r="H22" s="102"/>
      <c r="I22" s="103"/>
      <c r="J22" s="104"/>
      <c r="K22" s="102"/>
      <c r="L22" s="102"/>
      <c r="M22" s="102"/>
      <c r="N22" s="105"/>
      <c r="O22" s="106"/>
      <c r="P22" s="106"/>
    </row>
    <row r="23" spans="1:16" s="75" customFormat="1" ht="27" customHeight="1" x14ac:dyDescent="0.25">
      <c r="A23" s="196">
        <v>8</v>
      </c>
      <c r="B23" s="197"/>
      <c r="C23" s="102"/>
      <c r="D23" s="102"/>
      <c r="E23" s="102"/>
      <c r="F23" s="102"/>
      <c r="G23" s="102"/>
      <c r="H23" s="102"/>
      <c r="I23" s="103"/>
      <c r="J23" s="104"/>
      <c r="K23" s="102"/>
      <c r="L23" s="102"/>
      <c r="M23" s="102"/>
      <c r="N23" s="105"/>
      <c r="O23" s="106"/>
      <c r="P23" s="106"/>
    </row>
    <row r="24" spans="1:16" s="75" customFormat="1" ht="27" customHeight="1" x14ac:dyDescent="0.25">
      <c r="A24" s="196">
        <v>9</v>
      </c>
      <c r="B24" s="197"/>
      <c r="C24" s="102"/>
      <c r="D24" s="102"/>
      <c r="E24" s="102"/>
      <c r="F24" s="102"/>
      <c r="G24" s="102"/>
      <c r="H24" s="102"/>
      <c r="I24" s="103"/>
      <c r="J24" s="104"/>
      <c r="K24" s="102"/>
      <c r="L24" s="102"/>
      <c r="M24" s="102"/>
      <c r="N24" s="105"/>
      <c r="O24" s="106"/>
      <c r="P24" s="106"/>
    </row>
    <row r="25" spans="1:16" s="75" customFormat="1" ht="27" customHeight="1" x14ac:dyDescent="0.25">
      <c r="A25" s="196">
        <v>10</v>
      </c>
      <c r="B25" s="197"/>
      <c r="C25" s="102"/>
      <c r="D25" s="102"/>
      <c r="E25" s="102"/>
      <c r="F25" s="102"/>
      <c r="G25" s="102"/>
      <c r="H25" s="102"/>
      <c r="I25" s="103"/>
      <c r="J25" s="104"/>
      <c r="K25" s="102"/>
      <c r="L25" s="102"/>
      <c r="M25" s="102"/>
      <c r="N25" s="105"/>
      <c r="O25" s="106"/>
      <c r="P25" s="106"/>
    </row>
    <row r="26" spans="1:16" s="75" customFormat="1" ht="27" customHeight="1" x14ac:dyDescent="0.25">
      <c r="A26" s="196">
        <v>11</v>
      </c>
      <c r="B26" s="197"/>
      <c r="C26" s="102"/>
      <c r="D26" s="102"/>
      <c r="E26" s="102"/>
      <c r="F26" s="102"/>
      <c r="G26" s="102"/>
      <c r="H26" s="102"/>
      <c r="I26" s="103"/>
      <c r="J26" s="104"/>
      <c r="K26" s="102"/>
      <c r="L26" s="102"/>
      <c r="M26" s="102"/>
      <c r="N26" s="105"/>
      <c r="O26" s="106"/>
      <c r="P26" s="106"/>
    </row>
    <row r="27" spans="1:16" s="75" customFormat="1" ht="27" customHeight="1" x14ac:dyDescent="0.25">
      <c r="A27" s="196">
        <v>12</v>
      </c>
      <c r="B27" s="197"/>
      <c r="C27" s="102"/>
      <c r="D27" s="102"/>
      <c r="E27" s="102"/>
      <c r="F27" s="102"/>
      <c r="G27" s="102"/>
      <c r="H27" s="102"/>
      <c r="I27" s="103"/>
      <c r="J27" s="104"/>
      <c r="K27" s="102"/>
      <c r="L27" s="102"/>
      <c r="M27" s="102"/>
      <c r="N27" s="105"/>
      <c r="O27" s="106"/>
      <c r="P27" s="106"/>
    </row>
    <row r="28" spans="1:16" s="75" customFormat="1" ht="27" customHeight="1" x14ac:dyDescent="0.25">
      <c r="A28" s="196">
        <v>13</v>
      </c>
      <c r="B28" s="197"/>
      <c r="C28" s="102"/>
      <c r="D28" s="102"/>
      <c r="E28" s="102"/>
      <c r="F28" s="102"/>
      <c r="G28" s="102"/>
      <c r="H28" s="102"/>
      <c r="I28" s="103"/>
      <c r="J28" s="104"/>
      <c r="K28" s="102"/>
      <c r="L28" s="102"/>
      <c r="M28" s="102"/>
      <c r="N28" s="105"/>
      <c r="O28" s="106"/>
      <c r="P28" s="106"/>
    </row>
    <row r="29" spans="1:16" s="75" customFormat="1" ht="27" customHeight="1" x14ac:dyDescent="0.25">
      <c r="A29" s="196">
        <v>14</v>
      </c>
      <c r="B29" s="197"/>
      <c r="C29" s="102"/>
      <c r="D29" s="102"/>
      <c r="E29" s="102"/>
      <c r="F29" s="102"/>
      <c r="G29" s="102"/>
      <c r="H29" s="102"/>
      <c r="I29" s="103"/>
      <c r="J29" s="104"/>
      <c r="K29" s="102"/>
      <c r="L29" s="102"/>
      <c r="M29" s="102"/>
      <c r="N29" s="105"/>
      <c r="O29" s="106"/>
      <c r="P29" s="106"/>
    </row>
    <row r="30" spans="1:16" s="75" customFormat="1" ht="27" customHeight="1" x14ac:dyDescent="0.25">
      <c r="A30" s="196">
        <v>15</v>
      </c>
      <c r="B30" s="197"/>
      <c r="C30" s="102"/>
      <c r="D30" s="102"/>
      <c r="E30" s="102"/>
      <c r="F30" s="102"/>
      <c r="G30" s="102"/>
      <c r="H30" s="102"/>
      <c r="I30" s="103"/>
      <c r="J30" s="104"/>
      <c r="K30" s="102"/>
      <c r="L30" s="102"/>
      <c r="M30" s="102"/>
      <c r="N30" s="105"/>
      <c r="O30" s="106"/>
      <c r="P30" s="106"/>
    </row>
    <row r="31" spans="1:16" s="75" customFormat="1" ht="27" customHeight="1" x14ac:dyDescent="0.25">
      <c r="A31" s="196">
        <v>16</v>
      </c>
      <c r="B31" s="197"/>
      <c r="C31" s="102"/>
      <c r="D31" s="102"/>
      <c r="E31" s="102"/>
      <c r="F31" s="102"/>
      <c r="G31" s="102"/>
      <c r="H31" s="102"/>
      <c r="I31" s="103"/>
      <c r="J31" s="104"/>
      <c r="K31" s="102"/>
      <c r="L31" s="102"/>
      <c r="M31" s="102"/>
      <c r="N31" s="105"/>
      <c r="O31" s="106"/>
      <c r="P31" s="106"/>
    </row>
    <row r="32" spans="1:16" s="75" customFormat="1" ht="27" customHeight="1" x14ac:dyDescent="0.25">
      <c r="A32" s="196">
        <v>17</v>
      </c>
      <c r="B32" s="197"/>
      <c r="C32" s="102"/>
      <c r="D32" s="102"/>
      <c r="E32" s="102"/>
      <c r="F32" s="102"/>
      <c r="G32" s="102"/>
      <c r="H32" s="102"/>
      <c r="I32" s="103"/>
      <c r="J32" s="104"/>
      <c r="K32" s="102"/>
      <c r="L32" s="102"/>
      <c r="M32" s="102"/>
      <c r="N32" s="105"/>
      <c r="O32" s="106"/>
      <c r="P32" s="106"/>
    </row>
    <row r="33" spans="1:16" s="75" customFormat="1" ht="27" customHeight="1" x14ac:dyDescent="0.25">
      <c r="A33" s="196">
        <v>18</v>
      </c>
      <c r="B33" s="197"/>
      <c r="C33" s="102"/>
      <c r="D33" s="102"/>
      <c r="E33" s="102"/>
      <c r="F33" s="102"/>
      <c r="G33" s="102"/>
      <c r="H33" s="102"/>
      <c r="I33" s="103"/>
      <c r="J33" s="104"/>
      <c r="K33" s="102"/>
      <c r="L33" s="102"/>
      <c r="M33" s="102"/>
      <c r="N33" s="105"/>
      <c r="O33" s="106"/>
      <c r="P33" s="106"/>
    </row>
    <row r="34" spans="1:16" s="75" customFormat="1" ht="27" customHeight="1" x14ac:dyDescent="0.25">
      <c r="A34" s="196">
        <v>19</v>
      </c>
      <c r="B34" s="197"/>
      <c r="C34" s="102"/>
      <c r="D34" s="102"/>
      <c r="E34" s="102"/>
      <c r="F34" s="102"/>
      <c r="G34" s="102"/>
      <c r="H34" s="102"/>
      <c r="I34" s="103"/>
      <c r="J34" s="104"/>
      <c r="K34" s="102"/>
      <c r="L34" s="102"/>
      <c r="M34" s="102"/>
      <c r="N34" s="105"/>
      <c r="O34" s="106"/>
      <c r="P34" s="106"/>
    </row>
    <row r="35" spans="1:16" s="75" customFormat="1" ht="27" customHeight="1" thickBot="1" x14ac:dyDescent="0.3">
      <c r="A35" s="202">
        <v>20</v>
      </c>
      <c r="B35" s="198"/>
      <c r="C35" s="107"/>
      <c r="D35" s="107"/>
      <c r="E35" s="107"/>
      <c r="F35" s="107"/>
      <c r="G35" s="107"/>
      <c r="H35" s="107"/>
      <c r="I35" s="108"/>
      <c r="J35" s="109"/>
      <c r="K35" s="107"/>
      <c r="L35" s="107"/>
      <c r="M35" s="107"/>
      <c r="N35" s="110"/>
      <c r="O35" s="111"/>
      <c r="P35" s="111"/>
    </row>
    <row r="37" spans="1:16" ht="18.75" customHeight="1" x14ac:dyDescent="0.25">
      <c r="A37" s="317" t="s">
        <v>160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9"/>
    </row>
    <row r="38" spans="1:16" ht="15" customHeight="1" x14ac:dyDescent="0.25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</row>
    <row r="39" spans="1:16" ht="15" customHeight="1" x14ac:dyDescent="0.25">
      <c r="A39" s="320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</row>
    <row r="40" spans="1:16" ht="15" customHeight="1" x14ac:dyDescent="0.25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</row>
    <row r="41" spans="1:16" ht="15" customHeight="1" x14ac:dyDescent="0.25">
      <c r="A41" s="32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</row>
    <row r="42" spans="1:16" ht="15" customHeight="1" x14ac:dyDescent="0.25">
      <c r="A42" s="320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ht="15" customHeight="1" x14ac:dyDescent="0.25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ht="15" customHeight="1" x14ac:dyDescent="0.25">
      <c r="A44" s="323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5"/>
    </row>
  </sheetData>
  <mergeCells count="35">
    <mergeCell ref="M3:O3"/>
    <mergeCell ref="E4:G4"/>
    <mergeCell ref="M4:O4"/>
    <mergeCell ref="A37:P44"/>
    <mergeCell ref="O14:O15"/>
    <mergeCell ref="F12:H12"/>
    <mergeCell ref="I12:L12"/>
    <mergeCell ref="P14:P15"/>
    <mergeCell ref="A14:A15"/>
    <mergeCell ref="B14:B15"/>
    <mergeCell ref="C14:C15"/>
    <mergeCell ref="D14:D15"/>
    <mergeCell ref="E14:E15"/>
    <mergeCell ref="F14:F15"/>
    <mergeCell ref="G14:I14"/>
    <mergeCell ref="J14:N14"/>
    <mergeCell ref="P9:P12"/>
    <mergeCell ref="F10:H10"/>
    <mergeCell ref="I10:L10"/>
    <mergeCell ref="A1:P1"/>
    <mergeCell ref="A12:E12"/>
    <mergeCell ref="A11:E11"/>
    <mergeCell ref="A10:E10"/>
    <mergeCell ref="A9:E9"/>
    <mergeCell ref="A8:E8"/>
    <mergeCell ref="A7:O7"/>
    <mergeCell ref="P7:P8"/>
    <mergeCell ref="F8:H8"/>
    <mergeCell ref="I8:L8"/>
    <mergeCell ref="F9:H9"/>
    <mergeCell ref="I9:L9"/>
    <mergeCell ref="F11:H11"/>
    <mergeCell ref="I11:L11"/>
    <mergeCell ref="E5:G5"/>
    <mergeCell ref="E3:G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Calendrier de la formation</vt:lpstr>
      <vt:lpstr>Habilitation Monit</vt:lpstr>
      <vt:lpstr>Fiche type Inscription Init</vt:lpstr>
      <vt:lpstr>Tableau Inscirption Monit</vt:lpstr>
      <vt:lpstr>Grille horaire certif</vt:lpstr>
      <vt:lpstr>Grille Evaluation Action stage</vt:lpstr>
      <vt:lpstr>Grille Evaluation péda</vt:lpstr>
      <vt:lpstr>Tableau Notation</vt:lpstr>
      <vt:lpstr>'Fiche type Inscription Init'!Zone_d_impression</vt:lpstr>
      <vt:lpstr>'Grille Evaluation Action stage'!Zone_d_impression</vt:lpstr>
      <vt:lpstr>'Grille Evaluation péda'!Zone_d_impression</vt:lpstr>
      <vt:lpstr>'Grille horaire certif'!Zone_d_impression</vt:lpstr>
      <vt:lpstr>'Tableau Notation'!Zone_d_impression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2017-07-11T13:46:43Z</dcterms:modified>
</cp:coreProperties>
</file>